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tables/table3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MEMORIA SECCIÓN DE TRANSPARENCIA\SEGUIMIENTO PETICIONES PRESENTADAS\"/>
    </mc:Choice>
  </mc:AlternateContent>
  <bookViews>
    <workbookView xWindow="240" yWindow="105" windowWidth="14805" windowHeight="8010" tabRatio="885"/>
  </bookViews>
  <sheets>
    <sheet name="RELACIÓN EXPEDIENTES 5701-2020" sheetId="1" r:id="rId1"/>
    <sheet name="Nº SOLICITUDES" sheetId="5" r:id="rId2"/>
    <sheet name="PÉRFIL SOLICITANTE" sheetId="6" r:id="rId3"/>
    <sheet name="CANAL DE ENTRADA" sheetId="7" r:id="rId4"/>
    <sheet name="SERVICIO AFECTADO" sheetId="2" r:id="rId5"/>
    <sheet name="CONTENIDO DE LAS RESOLUCIONES" sheetId="3" r:id="rId6"/>
  </sheets>
  <definedNames>
    <definedName name="_xlnm._FilterDatabase" localSheetId="0" hidden="1">'RELACIÓN EXPEDIENTES 5701-2020'!$B$12:$H$13</definedName>
  </definedNames>
  <calcPr calcId="152511" calcMode="manual"/>
</workbook>
</file>

<file path=xl/calcChain.xml><?xml version="1.0" encoding="utf-8"?>
<calcChain xmlns="http://schemas.openxmlformats.org/spreadsheetml/2006/main">
  <c r="B8" i="3" l="1"/>
  <c r="C3" i="7" l="1"/>
  <c r="B4" i="7" l="1"/>
  <c r="B5" i="6"/>
  <c r="C4" i="6" s="1"/>
  <c r="C2" i="7" l="1"/>
  <c r="C2" i="6"/>
  <c r="C3" i="6"/>
  <c r="B20" i="2"/>
  <c r="B14" i="5" l="1"/>
</calcChain>
</file>

<file path=xl/sharedStrings.xml><?xml version="1.0" encoding="utf-8"?>
<sst xmlns="http://schemas.openxmlformats.org/spreadsheetml/2006/main" count="281" uniqueCount="186">
  <si>
    <t>OBJETO DE LA SOLICITUD</t>
  </si>
  <si>
    <t>Nº RESOLUCIÓN</t>
  </si>
  <si>
    <t>CONTENIDO DE LA RESOLUCIÓN</t>
  </si>
  <si>
    <t>SERVICIO AFECTADO</t>
  </si>
  <si>
    <t>Ampliación de plazo</t>
  </si>
  <si>
    <t>LICENCIAS URBANÍSTICAS</t>
  </si>
  <si>
    <t>FECHA RESOLUCIÓN</t>
  </si>
  <si>
    <t>FECHA SOLICITUD</t>
  </si>
  <si>
    <t>Procedimiento en tramitación</t>
  </si>
  <si>
    <t>TIC</t>
  </si>
  <si>
    <t>Nº EXPTE.</t>
  </si>
  <si>
    <t>POLICÍA LOCAL</t>
  </si>
  <si>
    <t>2020/2455</t>
  </si>
  <si>
    <t>2020/2603</t>
  </si>
  <si>
    <t xml:space="preserve">POLICÍA LOCAL </t>
  </si>
  <si>
    <t>Información expediente 1202-190049</t>
  </si>
  <si>
    <t>2020/2672</t>
  </si>
  <si>
    <t>2020/3055</t>
  </si>
  <si>
    <t>Datos incidencias Xperta 2019</t>
  </si>
  <si>
    <t>2020/2454</t>
  </si>
  <si>
    <t>Acceso pleno</t>
  </si>
  <si>
    <t>2020/2570</t>
  </si>
  <si>
    <t>Expediente 1193-070019</t>
  </si>
  <si>
    <t>MEDIO AMBIENTE Y PLANEAMIENTO</t>
  </si>
  <si>
    <t>2020/2571</t>
  </si>
  <si>
    <t>Relación sanciones impuestas establecimientos hosteleros
 Calles Gascona e Indalecio Prieto en 2018 y 2019</t>
  </si>
  <si>
    <t>Finalización y acumulación
(identidad razón solicitud anterior)</t>
  </si>
  <si>
    <t>2020/3050</t>
  </si>
  <si>
    <t>Cuantía sanciones por infracciones leves de tráfico, circulación de vehículos a motor y seguridad vial</t>
  </si>
  <si>
    <t>2020/3467</t>
  </si>
  <si>
    <t>Condiciones de edificabilidad de finca</t>
  </si>
  <si>
    <t>2020/3731</t>
  </si>
  <si>
    <t>Remisión al Principado de Asturias</t>
  </si>
  <si>
    <t>2020/3752</t>
  </si>
  <si>
    <t>PCA Concesión reparación, mantenimiento y mejora vías públicas</t>
  </si>
  <si>
    <t>INFRAESTRUCTURAS</t>
  </si>
  <si>
    <t>Expediente 1208-180026</t>
  </si>
  <si>
    <t>2020/3713</t>
  </si>
  <si>
    <t>2020/5320</t>
  </si>
  <si>
    <t>2020/4033</t>
  </si>
  <si>
    <t>2020/4950</t>
  </si>
  <si>
    <t>2020/12449</t>
  </si>
  <si>
    <t>2020/12448</t>
  </si>
  <si>
    <t>2020/14819</t>
  </si>
  <si>
    <t>2020/12594</t>
  </si>
  <si>
    <t>2020/19490</t>
  </si>
  <si>
    <t>2021/362</t>
  </si>
  <si>
    <t>2020/14909</t>
  </si>
  <si>
    <t>2020/15545</t>
  </si>
  <si>
    <t>2020/15080</t>
  </si>
  <si>
    <t>2020/16028</t>
  </si>
  <si>
    <t>2020/16027</t>
  </si>
  <si>
    <t>2021/330</t>
  </si>
  <si>
    <t>2020/16026</t>
  </si>
  <si>
    <t>2020/15087</t>
  </si>
  <si>
    <t>2020/17323</t>
  </si>
  <si>
    <t>2020/17206</t>
  </si>
  <si>
    <t>2021/1178</t>
  </si>
  <si>
    <t>2020/17205</t>
  </si>
  <si>
    <t>2020/15966</t>
  </si>
  <si>
    <t>2020/15964</t>
  </si>
  <si>
    <t>2020/17625</t>
  </si>
  <si>
    <t>2021/1177</t>
  </si>
  <si>
    <t>2020/17271</t>
  </si>
  <si>
    <t>2021/1328</t>
  </si>
  <si>
    <t>2020/19143</t>
  </si>
  <si>
    <t>2020/18556</t>
  </si>
  <si>
    <t>2021/1127</t>
  </si>
  <si>
    <t>Desistimiento</t>
  </si>
  <si>
    <t xml:space="preserve">Ampliación de plazo </t>
  </si>
  <si>
    <t>Atestado tráfico Policía Local</t>
  </si>
  <si>
    <t>Información parcela Avda. del Mar y Abundio Gascón
(expediente 6323-190051)</t>
  </si>
  <si>
    <t>PARQUES Y JARDINES</t>
  </si>
  <si>
    <t>Expediente gestión actividades deportivas</t>
  </si>
  <si>
    <t>DEPORTES</t>
  </si>
  <si>
    <t>Datos absentismo actividades deportivas</t>
  </si>
  <si>
    <t>Datos asistencia actividades deportivas (2016, 2017, 2018, 2018, 2020)</t>
  </si>
  <si>
    <t>Estudio contable que condujo a la eliminación de actividades deportivas</t>
  </si>
  <si>
    <t>Estadística quejas recibidas sobre actividades deportivas
desde 01/01/2019 hasta 06/03/2020</t>
  </si>
  <si>
    <t>Información relativa a actividades deportivas</t>
  </si>
  <si>
    <t>Información relatia a Escuelas de San Pedro de Naves</t>
  </si>
  <si>
    <t>GESTIÓN DEL PATRIMONIO</t>
  </si>
  <si>
    <t>Expediente 2019-PL-PASMOV-14</t>
  </si>
  <si>
    <t>Providencia</t>
  </si>
  <si>
    <t>ARCHIVO</t>
  </si>
  <si>
    <t>Grado adaptación del Ayto. a las Leyes 39/2015 y 40/2015
(desarrollo Administración Electrónica)</t>
  </si>
  <si>
    <t>Expediente 1198-190028</t>
  </si>
  <si>
    <t>Informe Secretaría Expte. CC/2017/40</t>
  </si>
  <si>
    <t>SECRETARÍA MUNICIPAL</t>
  </si>
  <si>
    <t>Expte. Contrato gestión municipal agua y saneamiento</t>
  </si>
  <si>
    <t>Expte. CC/2017/128</t>
  </si>
  <si>
    <t>CONTRATACIÓN</t>
  </si>
  <si>
    <t>Copia documentos Expte. 1194/09002 y 1196-170010</t>
  </si>
  <si>
    <t>Expte. 1193-090003</t>
  </si>
  <si>
    <t>2021/2395</t>
  </si>
  <si>
    <t>Expedientes relacionados con la UG-Cerdeño Industrial</t>
  </si>
  <si>
    <t>Expte. 6404/20190008</t>
  </si>
  <si>
    <t>Expediente autorización Mercado Artesado y Ecológico 2020</t>
  </si>
  <si>
    <t>Autorizaciones carga y descarga/aparcar Calles Gascona e 
Indalecio Prieto</t>
  </si>
  <si>
    <t>Expediente Intervención municipal en Puente Medieval de Olloniego</t>
  </si>
  <si>
    <t>Técnico municipal encargado expte. 1238-190033</t>
  </si>
  <si>
    <t>Expediente "Estrategia Conectando Oviedo"</t>
  </si>
  <si>
    <t>OFICINA PRESUPUESTARIA</t>
  </si>
  <si>
    <t>Información sobre licencias y trámites para la instalación
 de placas solares</t>
  </si>
  <si>
    <t>Copia documentos Expte. 1191-080004</t>
  </si>
  <si>
    <t>Expediente Campeonato Escanciadores Gascona</t>
  </si>
  <si>
    <t>2020/15735</t>
  </si>
  <si>
    <t>Activades Ayto. Oviedo "Agenda 2030"</t>
  </si>
  <si>
    <t>Notificación en Sede Electrónica</t>
  </si>
  <si>
    <t>TRANSPARENCIA</t>
  </si>
  <si>
    <t>Expediente reapertura terraza Sidrería La Viella (Calle Gascona)</t>
  </si>
  <si>
    <t>Expte. Enajenación solar Avda. del Mar</t>
  </si>
  <si>
    <t>Copia acuerdo Ayto. Oviedo - Frenguivi, S.L.</t>
  </si>
  <si>
    <t>Expediente 187/1972</t>
  </si>
  <si>
    <t>ARCHIVO MUNICIPAL</t>
  </si>
  <si>
    <t>Encuesta actividad del Ayuntamiento en relación
con animales de compañía</t>
  </si>
  <si>
    <t>SALUD PÚBLICA / PERSONAL / 
POLICÍA LOCAL</t>
  </si>
  <si>
    <t>CONSERVACIÓN Y POLICÍA URBANA</t>
  </si>
  <si>
    <t>Copia documentos expediente 1191-072</t>
  </si>
  <si>
    <t>Expediente 1801-200141</t>
  </si>
  <si>
    <t>Expediente 1190-040001</t>
  </si>
  <si>
    <t>Copia documentos expediente 1197 UG-AIN</t>
  </si>
  <si>
    <t>Notificación denuncia, expte. 1746/2020 
(boletín nº 219-A-80290015)</t>
  </si>
  <si>
    <t>Infraestructuras, desarrollos e instalaciones del Ayto. en 
con Proyecto de renovación del trayecto ferroviario 
Pola de Lena-Oviedo</t>
  </si>
  <si>
    <t>Contrato para el servicio de organización y ejecución 
de actividades físico-deportivas de tiempo libre</t>
  </si>
  <si>
    <t>Información no obra
en poder del Ayuntamiento</t>
  </si>
  <si>
    <t>Información no existe</t>
  </si>
  <si>
    <t>Información no obra obra 
en poder del Ayuntamiento</t>
  </si>
  <si>
    <t>Remisión Archivo Municipal /
Información no obra en poder del Ayuntamiento</t>
  </si>
  <si>
    <t>Conservación y Policía Urbana</t>
  </si>
  <si>
    <t>Contratación</t>
  </si>
  <si>
    <t>Oficina Presupuestaria</t>
  </si>
  <si>
    <t>Parques y Jardines</t>
  </si>
  <si>
    <t>Remisión a otro organismo</t>
  </si>
  <si>
    <t>Salud Pública</t>
  </si>
  <si>
    <t>Secretaría Municipal</t>
  </si>
  <si>
    <t>Transparencia</t>
  </si>
  <si>
    <t>Promoción Económica, Comercio y Mercados</t>
  </si>
  <si>
    <t>Gestión del Patrimonio</t>
  </si>
  <si>
    <t>Archivo Municipal</t>
  </si>
  <si>
    <t>Infraestructuras</t>
  </si>
  <si>
    <t>Licencias Urbanísticas</t>
  </si>
  <si>
    <t>Deportes</t>
  </si>
  <si>
    <t>Policía Local</t>
  </si>
  <si>
    <t>Medio Ambiente y Planeamiento Urbanístico</t>
  </si>
  <si>
    <t>Info.no existe / No obra en poder del Ayuntamiento</t>
  </si>
  <si>
    <t>Remisión al Archivo Municipal</t>
  </si>
  <si>
    <t>Acumulación</t>
  </si>
  <si>
    <t>CONTENIDO DE LAS RESOLUCIONES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</si>
  <si>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</si>
  <si>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</si>
  <si>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</si>
  <si>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</si>
  <si>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</si>
  <si>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</si>
  <si>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</si>
  <si>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</si>
  <si>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</si>
  <si>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</si>
  <si>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</si>
  <si>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</si>
  <si>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SERVICIOS AFECTADOS</t>
  </si>
  <si>
    <t>Mujeres</t>
  </si>
  <si>
    <t>Hombres</t>
  </si>
  <si>
    <t>Personas jurídicas</t>
  </si>
  <si>
    <t>2021/6184</t>
  </si>
  <si>
    <t>Solicitudes recibidas por vía telemática</t>
  </si>
  <si>
    <t>Solicitudes NO telemáticas</t>
  </si>
  <si>
    <t>PORCENTAJE</t>
  </si>
  <si>
    <t>NÚMERO</t>
  </si>
  <si>
    <t>MEDIO DE PRESENTACIÓN</t>
  </si>
  <si>
    <t>PERFIL</t>
  </si>
  <si>
    <t>MES</t>
  </si>
  <si>
    <t>2021/5741</t>
  </si>
  <si>
    <t>2021/3431</t>
  </si>
  <si>
    <t>2021/4895</t>
  </si>
  <si>
    <t>2021/3052</t>
  </si>
  <si>
    <t>PROMOCIÓN ECONÓMICA, COMERCIO Y MERCADOS</t>
  </si>
  <si>
    <t>Personal</t>
  </si>
  <si>
    <r>
      <rPr>
        <b/>
        <sz val="10"/>
        <color rgb="FFFF0000"/>
        <rFont val="Tahoma"/>
        <family val="2"/>
      </rPr>
      <t>*</t>
    </r>
    <r>
      <rPr>
        <b/>
        <sz val="10"/>
        <color theme="1"/>
        <rFont val="Tahoma"/>
        <family val="2"/>
      </rPr>
      <t>Hay una solicitud con más de un servicio afectado</t>
    </r>
  </si>
  <si>
    <t>Relación llamadas de los vecinos de las Calles Gascona e Indalecio Prieto a la Policía Local del 30/05/19 al 31/12/19</t>
  </si>
  <si>
    <t>Relación inspecciones higiénico-sanitarias en establecimientos de elaboración, venta de alimentos y/o bebidas en Asturias</t>
  </si>
  <si>
    <t>Proyecto arquitecto municipal para Escuela Municipal de Música (2009)</t>
  </si>
  <si>
    <t>Telemático</t>
  </si>
  <si>
    <t>NO telemático</t>
  </si>
  <si>
    <t>INFORMACIÓN ACTUALIZADA A FECHA 07/05/2021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</si>
</sst>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9"/>
      <color theme="3" tint="-0.249977111117893"/>
      <name val="Tahoma"/>
      <family val="2"/>
    </font>
    <font>
      <sz val="9"/>
      <color theme="3" tint="-0.499984740745262"/>
      <name val="Tahoma"/>
      <family val="2"/>
    </font>
    <font>
      <sz val="9"/>
      <color rgb="FF00B050"/>
      <name val="Tahoma"/>
      <family val="2"/>
    </font>
    <font>
      <b/>
      <sz val="11"/>
      <color theme="0"/>
      <name val="Tahoma"/>
      <family val="2"/>
    </font>
    <font>
      <i/>
      <sz val="11"/>
      <color theme="3" tint="-0.499984740745262"/>
      <name val="Tahoma"/>
      <family val="2"/>
    </font>
    <font>
      <sz val="11"/>
      <color theme="3" tint="-0.499984740745262"/>
      <name val="Tahoma"/>
      <family val="2"/>
    </font>
    <font>
      <b/>
      <sz val="11"/>
      <color theme="3" tint="-0.499984740745262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/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medium">
        <color theme="3" tint="-0.2499465926084170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59996337778862885"/>
      </left>
      <right/>
      <top style="thin">
        <color theme="4" tint="0.59996337778862885"/>
      </top>
      <bottom/>
      <diagonal/>
    </border>
    <border>
      <left/>
      <right style="thin">
        <color theme="4" tint="0.59996337778862885"/>
      </right>
      <top style="thin">
        <color theme="4" tint="0.59996337778862885"/>
      </top>
      <bottom/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/>
      <right style="thin">
        <color theme="4" tint="0.59996337778862885"/>
      </right>
      <top/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/>
      <diagonal/>
    </border>
    <border>
      <left/>
      <right/>
      <top/>
      <bottom style="thin">
        <color theme="4" tint="0.59996337778862885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59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7" xfId="0" applyBorder="1" applyAlignment="1"/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2" fillId="2" borderId="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4" fillId="4" borderId="9" xfId="0" applyFont="1" applyFill="1" applyBorder="1"/>
    <xf numFmtId="0" fontId="4" fillId="4" borderId="10" xfId="0" applyFont="1" applyFill="1" applyBorder="1" applyAlignment="1">
      <alignment horizontal="right"/>
    </xf>
    <xf numFmtId="0" fontId="5" fillId="0" borderId="11" xfId="0" applyFont="1" applyFill="1" applyBorder="1"/>
    <xf numFmtId="0" fontId="6" fillId="0" borderId="11" xfId="0" applyFont="1" applyFill="1" applyBorder="1"/>
    <xf numFmtId="0" fontId="6" fillId="0" borderId="20" xfId="0" applyFont="1" applyFill="1" applyBorder="1"/>
    <xf numFmtId="0" fontId="6" fillId="0" borderId="0" xfId="0" applyFont="1" applyBorder="1"/>
    <xf numFmtId="0" fontId="7" fillId="0" borderId="0" xfId="0" applyFont="1" applyBorder="1"/>
    <xf numFmtId="0" fontId="4" fillId="4" borderId="10" xfId="0" applyFont="1" applyFill="1" applyBorder="1"/>
    <xf numFmtId="0" fontId="8" fillId="0" borderId="0" xfId="0" applyFont="1"/>
    <xf numFmtId="0" fontId="9" fillId="0" borderId="0" xfId="0" applyFont="1"/>
    <xf numFmtId="0" fontId="4" fillId="4" borderId="19" xfId="0" applyFont="1" applyFill="1" applyBorder="1"/>
    <xf numFmtId="0" fontId="4" fillId="4" borderId="18" xfId="0" applyFont="1" applyFill="1" applyBorder="1"/>
    <xf numFmtId="0" fontId="6" fillId="5" borderId="17" xfId="0" applyFont="1" applyFill="1" applyBorder="1"/>
    <xf numFmtId="0" fontId="6" fillId="5" borderId="16" xfId="0" applyFont="1" applyFill="1" applyBorder="1"/>
    <xf numFmtId="0" fontId="6" fillId="5" borderId="15" xfId="0" applyFont="1" applyFill="1" applyBorder="1"/>
    <xf numFmtId="0" fontId="6" fillId="5" borderId="14" xfId="0" applyFont="1" applyFill="1" applyBorder="1"/>
    <xf numFmtId="0" fontId="6" fillId="0" borderId="0" xfId="0" applyFont="1"/>
    <xf numFmtId="0" fontId="4" fillId="4" borderId="21" xfId="0" applyFont="1" applyFill="1" applyBorder="1"/>
    <xf numFmtId="9" fontId="0" fillId="5" borderId="0" xfId="1" applyFont="1" applyFill="1"/>
    <xf numFmtId="9" fontId="0" fillId="0" borderId="0" xfId="1" applyFont="1"/>
    <xf numFmtId="0" fontId="1" fillId="2" borderId="6" xfId="0" applyNumberFormat="1" applyFont="1" applyFill="1" applyBorder="1" applyAlignment="1">
      <alignment horizontal="left" vertical="top"/>
    </xf>
    <xf numFmtId="0" fontId="1" fillId="2" borderId="0" xfId="0" applyNumberFormat="1" applyFont="1" applyFill="1" applyBorder="1" applyAlignment="1">
      <alignment horizontal="left" vertical="top"/>
    </xf>
    <xf numFmtId="0" fontId="3" fillId="2" borderId="6" xfId="0" applyNumberFormat="1" applyFont="1" applyFill="1" applyBorder="1" applyAlignment="1">
      <alignment horizontal="left" vertical="top"/>
    </xf>
    <xf numFmtId="0" fontId="3" fillId="2" borderId="0" xfId="0" applyNumberFormat="1" applyFont="1" applyFill="1" applyBorder="1" applyAlignment="1">
      <alignment horizontal="left" vertical="top"/>
    </xf>
    <xf numFmtId="0" fontId="2" fillId="0" borderId="22" xfId="0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0" fontId="5" fillId="0" borderId="13" xfId="0" applyFont="1" applyBorder="1"/>
    <xf numFmtId="0" fontId="5" fillId="0" borderId="12" xfId="0" applyFont="1" applyBorder="1"/>
    <xf numFmtId="14" fontId="2" fillId="0" borderId="23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1" fillId="6" borderId="0" xfId="0" applyFont="1" applyFill="1"/>
    <xf numFmtId="0" fontId="12" fillId="6" borderId="0" xfId="0" applyFont="1" applyFill="1" applyAlignment="1">
      <alignment horizontal="right"/>
    </xf>
    <xf numFmtId="0" fontId="4" fillId="7" borderId="0" xfId="0" applyFont="1" applyFill="1" applyAlignment="1"/>
    <xf numFmtId="0" fontId="14" fillId="7" borderId="0" xfId="0" applyFont="1" applyFill="1" applyAlignment="1"/>
  </cellXfs>
  <cellStyles count="2">
    <cellStyle name="Normal" xfId="0" builtinId="0"/>
    <cellStyle name="Porcentaje" xfId="1" builtinId="5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59996337778862885"/>
        </left>
        <right/>
        <top style="thin">
          <color theme="4" tint="0.59996337778862885"/>
        </top>
        <bottom/>
      </border>
    </dxf>
    <dxf>
      <font>
        <strike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59996337778862885"/>
        </left>
        <right/>
        <top style="thin">
          <color theme="4" tint="0.59996337778862885"/>
        </top>
        <bottom style="thin">
          <color theme="4" tint="0.599963377788628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4" tint="0.59996337778862885"/>
        </right>
        <top style="thin">
          <color theme="4" tint="0.59996337778862885"/>
        </top>
        <bottom/>
      </border>
    </dxf>
    <dxf>
      <font>
        <strike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</border>
    </dxf>
    <dxf>
      <border>
        <top style="thin">
          <color theme="4" tint="0.59996337778862885"/>
        </top>
      </border>
    </dxf>
    <dxf>
      <font>
        <strike val="0"/>
        <outline val="0"/>
        <shadow val="0"/>
        <u val="none"/>
        <vertAlign val="baseline"/>
        <sz val="11"/>
        <name val="Tahoma"/>
        <scheme val="none"/>
      </font>
      <border diagonalUp="0" diagonalDown="0" outline="0">
        <left style="thin">
          <color theme="4" tint="0.59996337778862885"/>
        </left>
        <right style="thin">
          <color theme="4" tint="0.59996337778862885"/>
        </right>
        <top/>
        <bottom/>
      </border>
    </dxf>
    <dxf>
      <border diagonalUp="0" diagonalDown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</border>
    </dxf>
    <dxf>
      <font>
        <strike val="0"/>
        <outline val="0"/>
        <shadow val="0"/>
        <u val="none"/>
        <vertAlign val="baseline"/>
        <sz val="11"/>
        <name val="Tahoma"/>
        <scheme val="none"/>
      </font>
    </dxf>
    <dxf>
      <border>
        <bottom style="thin">
          <color theme="4" tint="0.599963377788628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ahoma"/>
        <scheme val="none"/>
      </font>
      <fill>
        <patternFill patternType="solid">
          <fgColor theme="4"/>
          <bgColor theme="4"/>
        </patternFill>
      </fill>
      <border diagonalUp="0" diagonalDown="0" outline="0">
        <left style="thin">
          <color theme="4" tint="0.59996337778862885"/>
        </left>
        <right style="thin">
          <color theme="4" tint="0.59996337778862885"/>
        </right>
        <top/>
        <bottom/>
      </border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59996337778862885"/>
        </left>
        <right/>
        <top style="thin">
          <color theme="4" tint="0.5999633777886288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59996337778862885"/>
        </left>
        <right/>
        <top style="thin">
          <color theme="4" tint="0.59996337778862885"/>
        </top>
        <bottom style="thin">
          <color theme="4" tint="0.599963377788628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4" tint="0.59996337778862885"/>
        </right>
        <top style="thin">
          <color theme="4" tint="0.5999633777886288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</border>
    </dxf>
    <dxf>
      <border outline="0">
        <bottom style="thin">
          <color theme="4" tint="0.59996337778862885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theme="4" tint="0.599963377788628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ahoma"/>
        <scheme val="none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0" formatCode="General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59996337778862885"/>
        </left>
        <right/>
        <top style="thin">
          <color theme="4" tint="0.5999633777886288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59996337778862885"/>
        </left>
        <right/>
        <top style="thin">
          <color theme="4" tint="0.59996337778862885"/>
        </top>
        <bottom style="thin">
          <color theme="4" tint="0.599963377788628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4" tint="0.59996337778862885"/>
        </right>
        <top style="thin">
          <color theme="4" tint="0.5999633777886288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</border>
    </dxf>
    <dxf>
      <border outline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theme="4" tint="0.599963377788628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ahoma"/>
        <scheme val="none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Medium9"/>
  <colors>
    <mruColors>
      <color rgb="FF6600CC"/>
      <color rgb="FF6600FF"/>
      <color rgb="FFD1E0F3"/>
      <color rgb="FFDFE6F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u="none">
                <a:solidFill>
                  <a:schemeClr val="accent1">
                    <a:lumMod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SOLICITUDES RECIBIDAS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'Nº SOLICITUDES'!$B$1</c:f>
              <c:strCache>
                <c:ptCount val="1"/>
                <c:pt idx="0">
                  <c:v>NÚMERO</c:v>
                </c:pt>
              </c:strCache>
            </c:strRef>
          </c:tx>
          <c:spPr>
            <a:solidFill>
              <a:srgbClr val="0070C0"/>
            </a:solidFill>
            <a:ln w="57150">
              <a:solidFill>
                <a:srgbClr val="0070C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2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'Nº SOLICITUDES'!$A$2:$A$13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'Nº SOLICITUDES'!$B$2:$B$13</c:f>
              <c:numCache>
                <c:formatCode>General</c:formatCode>
                <c:ptCount val="12"/>
                <c:pt idx="0">
                  <c:v>5</c:v>
                </c:pt>
                <c:pt idx="1">
                  <c:v>8</c:v>
                </c:pt>
                <c:pt idx="2">
                  <c:v>10</c:v>
                </c:pt>
                <c:pt idx="3">
                  <c:v>0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6</c:v>
                </c:pt>
                <c:pt idx="9">
                  <c:v>9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0739192"/>
        <c:axId val="230739584"/>
      </c:barChart>
      <c:catAx>
        <c:axId val="230739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lumMod val="75000"/>
                <a:alpha val="92000"/>
              </a:schemeClr>
            </a:solidFill>
            <a:round/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2">
                    <a:lumMod val="50000"/>
                  </a:schemeClr>
                </a:solidFill>
                <a:latin typeface="Tahom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230739584"/>
        <c:crosses val="autoZero"/>
        <c:auto val="1"/>
        <c:lblAlgn val="ctr"/>
        <c:lblOffset val="100"/>
        <c:noMultiLvlLbl val="0"/>
      </c:catAx>
      <c:valAx>
        <c:axId val="23073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230739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dbl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accent1">
                    <a:lumMod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PERFIL DEL SOLICITANTE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'PÉRFIL SOLICITANTE'!$C$1</c:f>
              <c:strCache>
                <c:ptCount val="1"/>
                <c:pt idx="0">
                  <c:v>PORCENTAJE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10256410256410248"/>
                  <c:y val="-0.10167032100373885"/>
                </c:manualLayout>
              </c:layout>
              <c:spPr>
                <a:solidFill>
                  <a:srgbClr val="8064A2">
                    <a:lumMod val="20000"/>
                    <a:lumOff val="80000"/>
                  </a:srgbClr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4477746632297081"/>
                      <c:h val="7.8348590362156773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6577221228384009"/>
                  <c:y val="-1.3071898414766532E-2"/>
                </c:manualLayout>
              </c:layout>
              <c:spPr>
                <a:solidFill>
                  <a:srgbClr val="4BACC6">
                    <a:lumMod val="20000"/>
                    <a:lumOff val="80000"/>
                  </a:srgbClr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3364284741688148"/>
                      <c:h val="9.2872921934119446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10494931425163986"/>
                  <c:y val="-7.5526524174205995E-2"/>
                </c:manualLayout>
              </c:layout>
              <c:spPr>
                <a:solidFill>
                  <a:srgbClr val="9BBB59">
                    <a:lumMod val="20000"/>
                    <a:lumOff val="80000"/>
                  </a:srgbClr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4689391911878633"/>
                      <c:h val="0.10440867214672364"/>
                    </c:manualLayout>
                  </c15:layout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'PÉRFIL SOLICITANTE'!$A$2:$A$4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Personas jurídicas</c:v>
                </c:pt>
              </c:strCache>
            </c:strRef>
          </c:cat>
          <c:val>
            <c:numRef>
              <c:f>'PÉRFIL SOLICITANTE'!$C$2:$C$4</c:f>
              <c:numCache>
                <c:formatCode>0%</c:formatCode>
                <c:ptCount val="3"/>
                <c:pt idx="0">
                  <c:v>0.15789473684210525</c:v>
                </c:pt>
                <c:pt idx="1">
                  <c:v>0.56140350877192979</c:v>
                </c:pt>
                <c:pt idx="2">
                  <c:v>0.2807017543859649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206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s-ES" sz="1400" b="1">
                <a:solidFill>
                  <a:srgbClr val="00206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MEDIO DE PRESENTACIÓN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00206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'CANAL DE ENTRADA'!$C$1</c:f>
              <c:strCache>
                <c:ptCount val="1"/>
                <c:pt idx="0">
                  <c:v>PORCENTAJE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11365208884550694"/>
                  <c:y val="-0.15053767362567466"/>
                </c:manualLayout>
              </c:layout>
              <c:spPr>
                <a:solidFill>
                  <a:srgbClr val="4BACC6">
                    <a:lumMod val="20000"/>
                    <a:lumOff val="80000"/>
                  </a:srgb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104673"/>
                        <a:gd name="adj2" fmla="val -26438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793045373964919"/>
                      <c:h val="0.11239538432761749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6.2370048756680646E-2"/>
                  <c:y val="6.7824666139040174E-2"/>
                </c:manualLayout>
              </c:layout>
              <c:spPr>
                <a:xfrm>
                  <a:off x="382603" y="686763"/>
                  <a:ext cx="915190" cy="380637"/>
                </a:xfrm>
                <a:solidFill>
                  <a:srgbClr val="9BBB59">
                    <a:lumMod val="20000"/>
                    <a:lumOff val="80000"/>
                  </a:srgb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89032"/>
                        <a:gd name="adj2" fmla="val 24531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975658765223639"/>
                      <c:h val="9.9161303129755976E-2"/>
                    </c:manualLayout>
                  </c15:layout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'CANAL DE ENTRADA'!$A$2:$A$3</c:f>
              <c:strCache>
                <c:ptCount val="2"/>
                <c:pt idx="0">
                  <c:v>Telemático</c:v>
                </c:pt>
                <c:pt idx="1">
                  <c:v>NO telemático</c:v>
                </c:pt>
              </c:strCache>
            </c:strRef>
          </c:cat>
          <c:val>
            <c:numRef>
              <c:f>'CANAL DE ENTRADA'!$C$2:$C$3</c:f>
              <c:numCache>
                <c:formatCode>0%</c:formatCode>
                <c:ptCount val="2"/>
                <c:pt idx="0">
                  <c:v>0.84210526315789469</c:v>
                </c:pt>
                <c:pt idx="1">
                  <c:v>0.15789473684210525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600" b="1" i="0" u="none" strike="noStrike" kern="1200" spc="0" baseline="0">
                <a:solidFill>
                  <a:schemeClr val="accent1">
                    <a:lumMod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1600" b="1" i="0" u="none" strike="noStrike" kern="1200" spc="0" baseline="0">
                <a:solidFill>
                  <a:schemeClr val="accent1">
                    <a:lumMod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SERVICIOS AFECTADOS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600" b="1" i="0" u="none" strike="noStrike" kern="1200" spc="0" baseline="0">
              <a:solidFill>
                <a:schemeClr val="accent1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'SERVICIO AFECTADO'!$B$1</c:f>
              <c:strCache>
                <c:ptCount val="1"/>
                <c:pt idx="0">
                  <c:v>NÚMERO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Tahoma" panose="020B060403050404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'SERVICIO AFECTADO'!$A$2:$A$19</c:f>
              <c:strCache>
                <c:ptCount val="18"/>
                <c:pt idx="0">
                  <c:v>Conservación y Policía Urbana</c:v>
                </c:pt>
                <c:pt idx="1">
                  <c:v>Contratación</c:v>
                </c:pt>
                <c:pt idx="2">
                  <c:v>Oficina Presupuestaria</c:v>
                </c:pt>
                <c:pt idx="3">
                  <c:v>Parques y Jardines</c:v>
                </c:pt>
                <c:pt idx="4">
                  <c:v>Personal</c:v>
                </c:pt>
                <c:pt idx="5">
                  <c:v>Remisión a otro organismo</c:v>
                </c:pt>
                <c:pt idx="6">
                  <c:v>Salud Pública</c:v>
                </c:pt>
                <c:pt idx="7">
                  <c:v>Secretaría Municipal</c:v>
                </c:pt>
                <c:pt idx="8">
                  <c:v>Transparencia</c:v>
                </c:pt>
                <c:pt idx="9">
                  <c:v>Gestión del Patrimonio</c:v>
                </c:pt>
                <c:pt idx="10">
                  <c:v>Promoción Económica, Comercio y Mercados</c:v>
                </c:pt>
                <c:pt idx="11">
                  <c:v>Archivo Municipal</c:v>
                </c:pt>
                <c:pt idx="12">
                  <c:v>Infraestructuras</c:v>
                </c:pt>
                <c:pt idx="13">
                  <c:v>TIC</c:v>
                </c:pt>
                <c:pt idx="14">
                  <c:v>Licencias Urbanísticas</c:v>
                </c:pt>
                <c:pt idx="15">
                  <c:v>Deportes</c:v>
                </c:pt>
                <c:pt idx="16">
                  <c:v>Policía Local</c:v>
                </c:pt>
                <c:pt idx="17">
                  <c:v>Medio Ambiente y Planeamiento Urbanístico</c:v>
                </c:pt>
              </c:strCache>
            </c:strRef>
          </c:cat>
          <c:val>
            <c:numRef>
              <c:f>'SERVICIO AFECTADO'!$B$2:$B$19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6</c:v>
                </c:pt>
                <c:pt idx="15">
                  <c:v>7</c:v>
                </c:pt>
                <c:pt idx="16">
                  <c:v>9</c:v>
                </c:pt>
                <c:pt idx="17">
                  <c:v>12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23867408"/>
        <c:axId val="323867800"/>
      </c:barChart>
      <c:catAx>
        <c:axId val="323867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accen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2">
                    <a:lumMod val="50000"/>
                  </a:schemeClr>
                </a:solidFill>
                <a:latin typeface="Tahom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323867800"/>
        <c:crosses val="autoZero"/>
        <c:auto val="1"/>
        <c:lblAlgn val="ctr"/>
        <c:lblOffset val="100"/>
        <c:noMultiLvlLbl val="0"/>
      </c:catAx>
      <c:valAx>
        <c:axId val="32386780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1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ahom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32386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ahoma" panose="020B060403050404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accent1">
                    <a:lumMod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CONTENIDO</a:t>
            </a:r>
            <a:r>
              <a:rPr lang="en-US" b="1" baseline="0">
                <a:solidFill>
                  <a:schemeClr val="accent1">
                    <a:lumMod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RESOLUCIONES</a:t>
            </a:r>
            <a:endParaRPr lang="en-US" b="1">
              <a:solidFill>
                <a:schemeClr val="accent1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>
        <c:manualLayout>
          <c:xMode val="edge"/>
          <c:yMode val="edge"/>
          <c:x val="0.30691174991900078"/>
          <c:y val="4.53333333333333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42172399924028287"/>
          <c:y val="0.19622047244094487"/>
          <c:w val="0.52108412158365536"/>
          <c:h val="0.66594561679790021"/>
        </c:manualLayout>
      </c:layout>
      <c:pieChart>
        <c:varyColors val="1"/>
        <c:ser>
          <c:idx val="0"/>
          <c:order val="0"/>
          <c:tx>
            <c:strRef>
              <c:f>'CONTENIDO DE LAS RESOLUCIONES'!$B$1</c:f>
              <c:strCache>
                <c:ptCount val="1"/>
                <c:pt idx="0">
                  <c:v>NÚMERO</c:v>
                </c:pt>
              </c:strCache>
            </c:strRef>
          </c:tx>
          <c:spPr>
            <a:ln w="28575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00B0F0"/>
              </a:solidFill>
              <a:ln w="28575">
                <a:solidFill>
                  <a:schemeClr val="bg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28575">
                <a:solidFill>
                  <a:schemeClr val="bg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FF00"/>
              </a:solidFill>
              <a:ln w="28575">
                <a:solidFill>
                  <a:schemeClr val="bg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6600CC"/>
              </a:solidFill>
              <a:ln w="28575">
                <a:solidFill>
                  <a:schemeClr val="bg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00B050"/>
              </a:solidFill>
              <a:ln w="28575">
                <a:solidFill>
                  <a:schemeClr val="bg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28575">
                <a:solidFill>
                  <a:schemeClr val="bg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/>
              </a:solidFill>
              <a:ln w="28575">
                <a:solidFill>
                  <a:schemeClr val="bg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tx1"/>
              </a:solidFill>
              <a:ln w="28575">
                <a:solidFill>
                  <a:schemeClr val="bg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'CONTENIDO DE LAS RESOLUCIONES'!$A$2:$A$7</c:f>
              <c:strCache>
                <c:ptCount val="6"/>
                <c:pt idx="0">
                  <c:v>Acceso pleno</c:v>
                </c:pt>
                <c:pt idx="1">
                  <c:v>Acumulación</c:v>
                </c:pt>
                <c:pt idx="2">
                  <c:v>Desistimiento</c:v>
                </c:pt>
                <c:pt idx="3">
                  <c:v>Info.no existe / No obra en poder del Ayuntamiento</c:v>
                </c:pt>
                <c:pt idx="4">
                  <c:v>Procedimiento en tramitación</c:v>
                </c:pt>
                <c:pt idx="5">
                  <c:v>Remisión al Archivo Municipal</c:v>
                </c:pt>
              </c:strCache>
            </c:strRef>
          </c:cat>
          <c:val>
            <c:numRef>
              <c:f>'CONTENIDO DE LAS RESOLUCIONES'!$B$2:$B$7</c:f>
              <c:numCache>
                <c:formatCode>General</c:formatCode>
                <c:ptCount val="6"/>
                <c:pt idx="0">
                  <c:v>21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8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solidFill>
            <a:schemeClr val="bg1"/>
          </a:solidFill>
        </a:ln>
        <a:effectLst/>
      </c:spPr>
    </c:plotArea>
    <c:legend>
      <c:legendPos val="l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2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268060</xdr:colOff>
      <xdr:row>0</xdr:row>
      <xdr:rowOff>0</xdr:rowOff>
    </xdr:from>
    <xdr:ext cx="8171089" cy="952500"/>
    <xdr:sp macro="" textlink="">
      <xdr:nvSpPr>
        <xdr:cNvPr id="2" name="Rectángulo 1"/>
        <xdr:cNvSpPr/>
      </xdr:nvSpPr>
      <xdr:spPr>
        <a:xfrm>
          <a:off x="1468210" y="0"/>
          <a:ext cx="8171089" cy="952500"/>
        </a:xfrm>
        <a:prstGeom prst="rect">
          <a:avLst/>
        </a:prstGeom>
        <a:solidFill>
          <a:sysClr val="window" lastClr="FFFFFF"/>
        </a:solidFill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1">
                  <a:lumMod val="75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Expedientes</a:t>
          </a:r>
          <a:r>
            <a:rPr lang="es-ES" sz="2400" b="0" cap="none" spc="0" baseline="0">
              <a:ln w="0"/>
              <a:solidFill>
                <a:schemeClr val="accent1">
                  <a:lumMod val="75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Derecho de Acceso a Información Pública</a:t>
          </a:r>
        </a:p>
        <a:p>
          <a:pPr algn="ctr"/>
          <a:r>
            <a:rPr lang="es-ES" sz="2800" b="1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2020</a:t>
          </a:r>
          <a:endParaRPr lang="es-ES" sz="2400" b="1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2</xdr:col>
      <xdr:colOff>495286</xdr:colOff>
      <xdr:row>8</xdr:row>
      <xdr:rowOff>0</xdr:rowOff>
    </xdr:to>
    <xdr:pic>
      <xdr:nvPicPr>
        <xdr:cNvPr id="6" name="0 Imagen" descr="Logo institucional del Ayuntamiento de Oviedo con la Cruz de los Ángeles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5436" cy="15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0</xdr:row>
      <xdr:rowOff>0</xdr:rowOff>
    </xdr:from>
    <xdr:to>
      <xdr:col>14</xdr:col>
      <xdr:colOff>28575</xdr:colOff>
      <xdr:row>21</xdr:row>
      <xdr:rowOff>0</xdr:rowOff>
    </xdr:to>
    <xdr:graphicFrame macro="">
      <xdr:nvGraphicFramePr>
        <xdr:cNvPr id="2" name="Gráfico 1" descr="Gráfico de tablas que muestra las solicitudes de acceso a información pública durante los meses del año 2020:&#10;Enero 5 solicitudes recibidas&#10;Febrero 8&#10;Marzo 10&#10;Abril 0&#10;Mayo 3&#10;Junio 4&#10;Julio 3&#10;Agosto 2&#10;Septiembre 6&#10;Octubre 9&#10;Noviembre 4&#10;Diciembr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742950</xdr:colOff>
      <xdr:row>0</xdr:row>
      <xdr:rowOff>0</xdr:rowOff>
    </xdr:from>
    <xdr:to>
      <xdr:col>10</xdr:col>
      <xdr:colOff>733425</xdr:colOff>
      <xdr:row>22</xdr:row>
      <xdr:rowOff>180974</xdr:rowOff>
    </xdr:to>
    <xdr:graphicFrame macro="">
      <xdr:nvGraphicFramePr>
        <xdr:cNvPr id="3" name="Gráfico 2" descr="Gráfico circular con los datos de las solcitudes de accceso a información pública recibidas según el perfil del solicitante:&#10;&#10;El 56% de las solicitudes fueron presentadas por hombres.&#10;El 16% por mujeres.&#10;Y el 28% por personas jurídicas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0</xdr:row>
      <xdr:rowOff>0</xdr:rowOff>
    </xdr:from>
    <xdr:to>
      <xdr:col>10</xdr:col>
      <xdr:colOff>1</xdr:colOff>
      <xdr:row>20</xdr:row>
      <xdr:rowOff>28574</xdr:rowOff>
    </xdr:to>
    <xdr:graphicFrame macro="">
      <xdr:nvGraphicFramePr>
        <xdr:cNvPr id="3" name="Gráfico 2" descr="Gráfico circular que muestra el medio de presentación de las solicitudes de acceso recibidas:&#10;&#10;El 84% de las solicitudes se presentaron de forma telemática.&#10;Y el 16% restante por medios NO telemátic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</xdr:colOff>
      <xdr:row>0</xdr:row>
      <xdr:rowOff>0</xdr:rowOff>
    </xdr:from>
    <xdr:to>
      <xdr:col>11</xdr:col>
      <xdr:colOff>0</xdr:colOff>
      <xdr:row>33</xdr:row>
      <xdr:rowOff>9525</xdr:rowOff>
    </xdr:to>
    <xdr:graphicFrame macro="">
      <xdr:nvGraphicFramePr>
        <xdr:cNvPr id="2" name="Gráfico 1" descr="Gráfico que muestra las solicitudes de acceso a información según el Servicio del Ayuntamiento de Oviedo afectado por ellas:&#10;&#10;Medio Ambiente y Planeamiento Urbanístico 12 solicitudes recibidas&#10;Policía Local 9&#10;Deportes 7&#10;Licencias Urbanísticas 6&#10;Archivo Municipal, Infraestructuras y TIC: 4 solcitudes cada uno&#10;Gestión del Patrimonio, Personal y Promoción Económica, Comercio y Mercados: 2 cada uno&#10;Una única solicitudes en: Conservación y Policía Urbana, Contratación, Oficina Presupestaria, Parques y Jardines, Salud Pública, Secretaría Municipal, Transparencia.&#10;Se remitió a otro organismo competente una solicitud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19049</xdr:colOff>
      <xdr:row>0</xdr:row>
      <xdr:rowOff>0</xdr:rowOff>
    </xdr:from>
    <xdr:to>
      <xdr:col>11</xdr:col>
      <xdr:colOff>9525</xdr:colOff>
      <xdr:row>25</xdr:row>
      <xdr:rowOff>0</xdr:rowOff>
    </xdr:to>
    <xdr:graphicFrame macro="">
      <xdr:nvGraphicFramePr>
        <xdr:cNvPr id="2" name="Gráfico 1" descr="Gráfico circular con los datos del contenido de las resoluciones de los expedientes de acceso a información pública del año 2020:&#10;Se dictaron 21 resoluciones concediendo acceso pleno.&#10;En 8 resoluciones se indicó que la información solicitada afectaba a un procedimiento en tramitación.&#10;En 3 resoluciones se indicó que la información solicitada no existía o no estaba en poder del Ayuntamiento de Oviedo.&#10;Se dictaron 3 solicitudes de desistimiento.&#10;Una resolución de acumulación.&#10;Y una de remsión al Archivo Municipal.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a2" displayName="Tabla2" ref="A1:C5" totalsRowCount="1" headerRowDxfId="28" dataDxfId="26" headerRowBorderDxfId="27" tableBorderDxfId="25">
  <autoFilter ref="A1:C4"/>
  <tableColumns count="3">
    <tableColumn id="1" name="PERFIL" dataDxfId="24" totalsRowDxfId="23"/>
    <tableColumn id="2" name="NÚMERO" totalsRowFunction="sum" dataDxfId="22" totalsRowDxfId="21"/>
    <tableColumn id="5" name="PORCENTAJE" dataDxfId="20" totalsRowDxfId="19" dataCellStyle="Porcentaje">
      <calculatedColumnFormula>B2/B5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Tabla con los de las solcitudes de acceso a información pública recibidas según el perfil del solicitante:_x000d__x000a_Mujeres 9_x000d__x000a_Hombres 32_x000d__x000a_Personas jurídicas 16"/>
    </ext>
  </extLst>
</table>
</file>

<file path=xl/tables/table2.xml><?xml version="1.0" encoding="utf-8"?>
<table xmlns="http://schemas.openxmlformats.org/spreadsheetml/2006/main" id="3" name="Tabla3" displayName="Tabla3" ref="A1:C4" totalsRowCount="1" headerRowDxfId="18" dataDxfId="16" headerRowBorderDxfId="17" tableBorderDxfId="15">
  <autoFilter ref="A1:C3"/>
  <tableColumns count="3">
    <tableColumn id="1" name="MEDIO DE PRESENTACIÓN" dataDxfId="14" totalsRowDxfId="13"/>
    <tableColumn id="2" name="NÚMERO" totalsRowFunction="sum" dataDxfId="12" totalsRowDxfId="11"/>
    <tableColumn id="3" name="PORCENTAJE" dataDxfId="1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Tabla con los dato de las solicitudes de acceso a información pública según el medio de presentación:_x000d__x000a_48 solicitudes telemáticas (84%)_x000d__x000a_9 solicitudes NO telemáticas (16%)"/>
    </ext>
  </extLst>
</table>
</file>

<file path=xl/tables/table3.xml><?xml version="1.0" encoding="utf-8"?>
<table xmlns="http://schemas.openxmlformats.org/spreadsheetml/2006/main" id="1" name="Tabla1" displayName="Tabla1" ref="A1:B8" totalsRowCount="1" headerRowDxfId="9" dataDxfId="7" totalsRowDxfId="5" headerRowBorderDxfId="8" tableBorderDxfId="6" totalsRowBorderDxfId="4">
  <autoFilter ref="A1:B7"/>
  <sortState ref="A2:B9">
    <sortCondition ref="A2"/>
  </sortState>
  <tableColumns count="2">
    <tableColumn id="1" name="CONTENIDO DE LAS RESOLUCIONES" dataDxfId="3" totalsRowDxfId="2"/>
    <tableColumn id="2" name="NÚMERO" totalsRowFunction="sum" dataDxfId="1" totalsRow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Tabla con los datos del contenido de las resoluciones de los expedientes de acceso a información pública del año 2020:_x000d__x000a__x000d__x000a_Se dictaron 21 resoluciones concediendo acceso pleno._x000d__x000a_En 8 resoluciones se indicó que la información solicitada afectaba a un procedimiento en tramitación._x000d__x000a_En 3 resoluciones se indicó que la información solicitada no existía o no estaba en poder del Ayuntamiento de Oviedo._x000d__x000a_Se dictaron 3 solicitudes de desistimiento._x000d__x000a_Una resolución de acumulación._x000d__x000a_Y una de remsión al Archivo Municipal. "/>
    </ext>
  </extLst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9:H86"/>
  <sheetViews>
    <sheetView tabSelected="1" zoomScaleNormal="100" workbookViewId="0">
      <selection activeCell="G9" sqref="G9"/>
    </sheetView>
  </sheetViews>
  <sheetFormatPr baseColWidth="10" defaultColWidth="8.7109375" defaultRowHeight="15" x14ac:dyDescent="0.25"/>
  <cols>
    <col min="1" max="1" width="8.7109375" style="8"/>
    <col min="2" max="2" width="9.28515625" style="8" customWidth="1"/>
    <col min="3" max="3" width="15.42578125" style="8" customWidth="1"/>
    <col min="4" max="4" width="52.42578125" style="8" customWidth="1"/>
    <col min="5" max="5" width="13.85546875" style="8" customWidth="1"/>
    <col min="6" max="6" width="17.140625" style="8" customWidth="1"/>
    <col min="7" max="7" width="27.28515625" style="8" customWidth="1"/>
    <col min="8" max="8" width="31.140625" style="8" customWidth="1"/>
    <col min="9" max="16384" width="8.7109375" style="8"/>
  </cols>
  <sheetData>
    <row r="9" spans="1:8" x14ac:dyDescent="0.25">
      <c r="A9" s="40" t="s">
        <v>166</v>
      </c>
      <c r="B9" s="41"/>
      <c r="C9" s="41"/>
    </row>
    <row r="10" spans="1:8" x14ac:dyDescent="0.25">
      <c r="A10" s="42" t="s">
        <v>167</v>
      </c>
      <c r="B10" s="43"/>
      <c r="C10" s="41"/>
    </row>
    <row r="11" spans="1:8" ht="15.75" thickBot="1" x14ac:dyDescent="0.3"/>
    <row r="12" spans="1:8" ht="21" customHeight="1" thickBot="1" x14ac:dyDescent="0.3">
      <c r="B12" s="16" t="s">
        <v>10</v>
      </c>
      <c r="C12" s="17" t="s">
        <v>7</v>
      </c>
      <c r="D12" s="17" t="s">
        <v>0</v>
      </c>
      <c r="E12" s="17" t="s">
        <v>1</v>
      </c>
      <c r="F12" s="17" t="s">
        <v>6</v>
      </c>
      <c r="G12" s="17" t="s">
        <v>2</v>
      </c>
      <c r="H12" s="17" t="s">
        <v>3</v>
      </c>
    </row>
    <row r="13" spans="1:8" ht="27.95" customHeight="1" x14ac:dyDescent="0.25">
      <c r="B13" s="15">
        <v>1</v>
      </c>
      <c r="C13" s="5">
        <v>43843</v>
      </c>
      <c r="D13" s="7" t="s">
        <v>180</v>
      </c>
      <c r="E13" s="1" t="s">
        <v>12</v>
      </c>
      <c r="F13" s="6">
        <v>43866</v>
      </c>
      <c r="G13" s="1" t="s">
        <v>4</v>
      </c>
      <c r="H13" s="1" t="s">
        <v>11</v>
      </c>
    </row>
    <row r="14" spans="1:8" ht="27.95" customHeight="1" x14ac:dyDescent="0.25">
      <c r="B14" s="2"/>
      <c r="C14" s="5"/>
      <c r="D14" s="1"/>
      <c r="E14" s="1"/>
      <c r="F14" s="6"/>
      <c r="G14" s="1"/>
      <c r="H14" s="1"/>
    </row>
    <row r="15" spans="1:8" ht="27.95" customHeight="1" x14ac:dyDescent="0.25">
      <c r="B15" s="15">
        <v>2</v>
      </c>
      <c r="C15" s="6">
        <v>43844</v>
      </c>
      <c r="D15" s="7" t="s">
        <v>25</v>
      </c>
      <c r="E15" s="1" t="s">
        <v>13</v>
      </c>
      <c r="F15" s="6">
        <v>43867</v>
      </c>
      <c r="G15" s="1" t="s">
        <v>4</v>
      </c>
      <c r="H15" s="1" t="s">
        <v>14</v>
      </c>
    </row>
    <row r="16" spans="1:8" ht="27.95" customHeight="1" x14ac:dyDescent="0.25">
      <c r="B16" s="3"/>
      <c r="C16" s="6"/>
      <c r="D16" s="1"/>
      <c r="E16" s="1"/>
      <c r="F16" s="6"/>
      <c r="G16" s="1"/>
      <c r="H16" s="1"/>
    </row>
    <row r="17" spans="2:8" ht="27.95" customHeight="1" x14ac:dyDescent="0.25">
      <c r="B17" s="18">
        <v>3</v>
      </c>
      <c r="C17" s="6">
        <v>43847</v>
      </c>
      <c r="D17" s="1" t="s">
        <v>15</v>
      </c>
      <c r="E17" s="1" t="s">
        <v>16</v>
      </c>
      <c r="F17" s="6">
        <v>43871</v>
      </c>
      <c r="G17" s="1" t="s">
        <v>4</v>
      </c>
      <c r="H17" s="1" t="s">
        <v>5</v>
      </c>
    </row>
    <row r="18" spans="2:8" ht="27.95" customHeight="1" x14ac:dyDescent="0.25">
      <c r="B18" s="3"/>
      <c r="C18" s="6"/>
      <c r="D18" s="1"/>
      <c r="E18" s="1" t="s">
        <v>17</v>
      </c>
      <c r="F18" s="6">
        <v>43874</v>
      </c>
      <c r="G18" s="1" t="s">
        <v>8</v>
      </c>
      <c r="H18" s="1"/>
    </row>
    <row r="19" spans="2:8" ht="27.95" customHeight="1" x14ac:dyDescent="0.25">
      <c r="B19" s="18">
        <v>4</v>
      </c>
      <c r="C19" s="6">
        <v>33260</v>
      </c>
      <c r="D19" s="1" t="s">
        <v>18</v>
      </c>
      <c r="E19" s="1" t="s">
        <v>19</v>
      </c>
      <c r="F19" s="6">
        <v>43866</v>
      </c>
      <c r="G19" s="1" t="s">
        <v>20</v>
      </c>
      <c r="H19" s="1" t="s">
        <v>9</v>
      </c>
    </row>
    <row r="20" spans="2:8" ht="27.95" customHeight="1" x14ac:dyDescent="0.25">
      <c r="B20" s="18">
        <v>5</v>
      </c>
      <c r="C20" s="6">
        <v>43864</v>
      </c>
      <c r="D20" s="1" t="s">
        <v>22</v>
      </c>
      <c r="E20" s="1" t="s">
        <v>21</v>
      </c>
      <c r="F20" s="6">
        <v>43867</v>
      </c>
      <c r="G20" s="1" t="s">
        <v>20</v>
      </c>
      <c r="H20" s="1" t="s">
        <v>23</v>
      </c>
    </row>
    <row r="21" spans="2:8" ht="30" customHeight="1" x14ac:dyDescent="0.25">
      <c r="B21" s="18">
        <v>6</v>
      </c>
      <c r="C21" s="6">
        <v>43865</v>
      </c>
      <c r="D21" s="1" t="s">
        <v>22</v>
      </c>
      <c r="E21" s="1" t="s">
        <v>24</v>
      </c>
      <c r="F21" s="6">
        <v>43867</v>
      </c>
      <c r="G21" s="7" t="s">
        <v>26</v>
      </c>
      <c r="H21" s="1" t="s">
        <v>23</v>
      </c>
    </row>
    <row r="22" spans="2:8" ht="27.95" customHeight="1" x14ac:dyDescent="0.25">
      <c r="B22" s="18">
        <v>7</v>
      </c>
      <c r="C22" s="6">
        <v>43867</v>
      </c>
      <c r="D22" s="7" t="s">
        <v>28</v>
      </c>
      <c r="E22" s="1" t="s">
        <v>27</v>
      </c>
      <c r="F22" s="6">
        <v>43874</v>
      </c>
      <c r="G22" s="1" t="s">
        <v>20</v>
      </c>
      <c r="H22" s="1" t="s">
        <v>11</v>
      </c>
    </row>
    <row r="23" spans="2:8" ht="27.95" customHeight="1" x14ac:dyDescent="0.25">
      <c r="B23" s="18">
        <v>8</v>
      </c>
      <c r="C23" s="6">
        <v>43873</v>
      </c>
      <c r="D23" s="1" t="s">
        <v>30</v>
      </c>
      <c r="E23" s="1" t="s">
        <v>29</v>
      </c>
      <c r="F23" s="6">
        <v>43880</v>
      </c>
      <c r="G23" s="1" t="s">
        <v>8</v>
      </c>
      <c r="H23" s="1" t="s">
        <v>23</v>
      </c>
    </row>
    <row r="24" spans="2:8" ht="35.1" customHeight="1" x14ac:dyDescent="0.25">
      <c r="B24" s="18">
        <v>9</v>
      </c>
      <c r="C24" s="6">
        <v>43879</v>
      </c>
      <c r="D24" s="7" t="s">
        <v>181</v>
      </c>
      <c r="E24" s="1" t="s">
        <v>31</v>
      </c>
      <c r="F24" s="6">
        <v>43885</v>
      </c>
      <c r="G24" s="7" t="s">
        <v>125</v>
      </c>
      <c r="H24" s="1" t="s">
        <v>32</v>
      </c>
    </row>
    <row r="25" spans="2:8" ht="27.95" customHeight="1" x14ac:dyDescent="0.25">
      <c r="B25" s="18">
        <v>10</v>
      </c>
      <c r="C25" s="6">
        <v>43880</v>
      </c>
      <c r="D25" s="1" t="s">
        <v>34</v>
      </c>
      <c r="E25" s="1" t="s">
        <v>33</v>
      </c>
      <c r="F25" s="6">
        <v>43885</v>
      </c>
      <c r="G25" s="1" t="s">
        <v>20</v>
      </c>
      <c r="H25" s="1" t="s">
        <v>35</v>
      </c>
    </row>
    <row r="26" spans="2:8" ht="27.95" customHeight="1" x14ac:dyDescent="0.25">
      <c r="B26" s="18">
        <v>11</v>
      </c>
      <c r="C26" s="6">
        <v>43852</v>
      </c>
      <c r="D26" s="1" t="s">
        <v>36</v>
      </c>
      <c r="E26" s="10" t="s">
        <v>37</v>
      </c>
      <c r="F26" s="45">
        <v>43885</v>
      </c>
      <c r="G26" s="10" t="s">
        <v>4</v>
      </c>
      <c r="H26" s="1" t="s">
        <v>5</v>
      </c>
    </row>
    <row r="27" spans="2:8" ht="27.95" customHeight="1" x14ac:dyDescent="0.25">
      <c r="B27" s="3"/>
      <c r="C27" s="6"/>
      <c r="D27" s="50"/>
      <c r="E27" s="45" t="s">
        <v>173</v>
      </c>
      <c r="F27" s="48">
        <v>44308</v>
      </c>
      <c r="G27" s="51" t="s">
        <v>20</v>
      </c>
      <c r="H27" s="44"/>
    </row>
    <row r="28" spans="2:8" ht="27.95" customHeight="1" x14ac:dyDescent="0.25">
      <c r="B28" s="18">
        <v>12</v>
      </c>
      <c r="C28" s="6">
        <v>43881</v>
      </c>
      <c r="D28" s="49" t="s">
        <v>70</v>
      </c>
      <c r="E28" s="49" t="s">
        <v>38</v>
      </c>
      <c r="F28" s="52">
        <v>43913</v>
      </c>
      <c r="G28" s="49" t="s">
        <v>4</v>
      </c>
      <c r="H28" s="44" t="s">
        <v>11</v>
      </c>
    </row>
    <row r="29" spans="2:8" ht="27.95" customHeight="1" x14ac:dyDescent="0.25">
      <c r="B29" s="3"/>
      <c r="C29" s="6"/>
      <c r="D29" s="4"/>
      <c r="E29" s="4"/>
      <c r="F29" s="5"/>
      <c r="G29" s="4"/>
      <c r="H29" s="1"/>
    </row>
    <row r="30" spans="2:8" ht="30" customHeight="1" x14ac:dyDescent="0.25">
      <c r="B30" s="18">
        <v>13</v>
      </c>
      <c r="C30" s="6">
        <v>43888</v>
      </c>
      <c r="D30" s="7" t="s">
        <v>71</v>
      </c>
      <c r="E30" s="1" t="s">
        <v>39</v>
      </c>
      <c r="F30" s="6">
        <v>43892</v>
      </c>
      <c r="G30" s="1" t="s">
        <v>8</v>
      </c>
      <c r="H30" s="1" t="s">
        <v>72</v>
      </c>
    </row>
    <row r="31" spans="2:8" ht="30" customHeight="1" x14ac:dyDescent="0.25">
      <c r="B31" s="18">
        <v>14</v>
      </c>
      <c r="C31" s="6">
        <v>43896</v>
      </c>
      <c r="D31" s="7" t="s">
        <v>122</v>
      </c>
      <c r="E31" s="1"/>
      <c r="F31" s="1"/>
      <c r="G31" s="1"/>
      <c r="H31" s="1" t="s">
        <v>11</v>
      </c>
    </row>
    <row r="32" spans="2:8" ht="27.95" customHeight="1" x14ac:dyDescent="0.25">
      <c r="B32" s="19">
        <v>15</v>
      </c>
      <c r="C32" s="13">
        <v>43896</v>
      </c>
      <c r="D32" s="12" t="s">
        <v>73</v>
      </c>
      <c r="E32" s="12"/>
      <c r="F32" s="12"/>
      <c r="G32" s="12"/>
      <c r="H32" s="12" t="s">
        <v>74</v>
      </c>
    </row>
    <row r="33" spans="2:8" ht="35.1" customHeight="1" x14ac:dyDescent="0.25">
      <c r="B33" s="19">
        <v>16</v>
      </c>
      <c r="C33" s="13">
        <v>43896</v>
      </c>
      <c r="D33" s="14" t="s">
        <v>124</v>
      </c>
      <c r="E33" s="12"/>
      <c r="F33" s="12"/>
      <c r="G33" s="12"/>
      <c r="H33" s="12" t="s">
        <v>74</v>
      </c>
    </row>
    <row r="34" spans="2:8" ht="27.95" customHeight="1" x14ac:dyDescent="0.25">
      <c r="B34" s="19">
        <v>17</v>
      </c>
      <c r="C34" s="13">
        <v>43896</v>
      </c>
      <c r="D34" s="12" t="s">
        <v>75</v>
      </c>
      <c r="E34" s="12"/>
      <c r="F34" s="12"/>
      <c r="G34" s="12"/>
      <c r="H34" s="12" t="s">
        <v>74</v>
      </c>
    </row>
    <row r="35" spans="2:8" ht="30" customHeight="1" x14ac:dyDescent="0.25">
      <c r="B35" s="19">
        <v>18</v>
      </c>
      <c r="C35" s="13">
        <v>43896</v>
      </c>
      <c r="D35" s="14" t="s">
        <v>76</v>
      </c>
      <c r="E35" s="12"/>
      <c r="F35" s="12"/>
      <c r="G35" s="12"/>
      <c r="H35" s="12" t="s">
        <v>74</v>
      </c>
    </row>
    <row r="36" spans="2:8" ht="30" customHeight="1" x14ac:dyDescent="0.25">
      <c r="B36" s="19">
        <v>19</v>
      </c>
      <c r="C36" s="13">
        <v>43896</v>
      </c>
      <c r="D36" s="14" t="s">
        <v>77</v>
      </c>
      <c r="E36" s="12"/>
      <c r="F36" s="12"/>
      <c r="G36" s="12"/>
      <c r="H36" s="12" t="s">
        <v>74</v>
      </c>
    </row>
    <row r="37" spans="2:8" ht="30" customHeight="1" x14ac:dyDescent="0.25">
      <c r="B37" s="19">
        <v>20</v>
      </c>
      <c r="C37" s="13">
        <v>43896</v>
      </c>
      <c r="D37" s="14" t="s">
        <v>78</v>
      </c>
      <c r="E37" s="12"/>
      <c r="F37" s="12"/>
      <c r="G37" s="12"/>
      <c r="H37" s="12" t="s">
        <v>74</v>
      </c>
    </row>
    <row r="38" spans="2:8" ht="27.95" customHeight="1" x14ac:dyDescent="0.25">
      <c r="B38" s="19">
        <v>21</v>
      </c>
      <c r="C38" s="13">
        <v>43896</v>
      </c>
      <c r="D38" s="12" t="s">
        <v>79</v>
      </c>
      <c r="E38" s="12"/>
      <c r="F38" s="12"/>
      <c r="G38" s="12"/>
      <c r="H38" s="12" t="s">
        <v>74</v>
      </c>
    </row>
    <row r="39" spans="2:8" ht="27.95" customHeight="1" x14ac:dyDescent="0.25">
      <c r="B39" s="18">
        <v>22</v>
      </c>
      <c r="C39" s="6">
        <v>43899</v>
      </c>
      <c r="D39" s="1" t="s">
        <v>80</v>
      </c>
      <c r="E39" s="1" t="s">
        <v>40</v>
      </c>
      <c r="F39" s="6">
        <v>43907</v>
      </c>
      <c r="G39" s="1" t="s">
        <v>8</v>
      </c>
      <c r="H39" s="1" t="s">
        <v>81</v>
      </c>
    </row>
    <row r="40" spans="2:8" ht="27.95" customHeight="1" x14ac:dyDescent="0.25">
      <c r="B40" s="18">
        <v>23</v>
      </c>
      <c r="C40" s="6">
        <v>43916</v>
      </c>
      <c r="D40" s="1" t="s">
        <v>82</v>
      </c>
      <c r="E40" s="1" t="s">
        <v>83</v>
      </c>
      <c r="F40" s="6">
        <v>44019</v>
      </c>
      <c r="G40" s="1" t="s">
        <v>68</v>
      </c>
      <c r="H40" s="1" t="s">
        <v>84</v>
      </c>
    </row>
    <row r="41" spans="2:8" ht="30" customHeight="1" x14ac:dyDescent="0.25">
      <c r="B41" s="18">
        <v>24</v>
      </c>
      <c r="C41" s="6">
        <v>43956</v>
      </c>
      <c r="D41" s="7" t="s">
        <v>85</v>
      </c>
      <c r="E41" s="1" t="s">
        <v>41</v>
      </c>
      <c r="F41" s="6">
        <v>44067</v>
      </c>
      <c r="G41" s="1" t="s">
        <v>20</v>
      </c>
      <c r="H41" s="1" t="s">
        <v>9</v>
      </c>
    </row>
    <row r="42" spans="2:8" ht="27.95" customHeight="1" x14ac:dyDescent="0.25">
      <c r="B42" s="18">
        <v>25</v>
      </c>
      <c r="C42" s="6">
        <v>43962</v>
      </c>
      <c r="D42" s="1" t="s">
        <v>86</v>
      </c>
      <c r="E42" s="1" t="s">
        <v>42</v>
      </c>
      <c r="F42" s="6">
        <v>44067</v>
      </c>
      <c r="G42" s="1" t="s">
        <v>20</v>
      </c>
      <c r="H42" s="1" t="s">
        <v>23</v>
      </c>
    </row>
    <row r="43" spans="2:8" ht="27.95" customHeight="1" x14ac:dyDescent="0.25">
      <c r="B43" s="18">
        <v>26</v>
      </c>
      <c r="C43" s="6">
        <v>43983</v>
      </c>
      <c r="D43" s="1" t="s">
        <v>87</v>
      </c>
      <c r="E43" s="1" t="s">
        <v>43</v>
      </c>
      <c r="F43" s="6">
        <v>44118</v>
      </c>
      <c r="G43" s="1" t="s">
        <v>20</v>
      </c>
      <c r="H43" s="1" t="s">
        <v>88</v>
      </c>
    </row>
    <row r="44" spans="2:8" ht="27.95" customHeight="1" x14ac:dyDescent="0.25">
      <c r="B44" s="18">
        <v>27</v>
      </c>
      <c r="C44" s="6">
        <v>43991</v>
      </c>
      <c r="D44" s="1" t="s">
        <v>89</v>
      </c>
      <c r="E44" s="1"/>
      <c r="F44" s="6"/>
      <c r="G44" s="1"/>
      <c r="H44" s="1" t="s">
        <v>35</v>
      </c>
    </row>
    <row r="45" spans="2:8" ht="27.95" customHeight="1" x14ac:dyDescent="0.25">
      <c r="B45" s="18">
        <v>28</v>
      </c>
      <c r="C45" s="6">
        <v>44001</v>
      </c>
      <c r="D45" s="1" t="s">
        <v>90</v>
      </c>
      <c r="E45" s="1" t="s">
        <v>44</v>
      </c>
      <c r="F45" s="6">
        <v>44070</v>
      </c>
      <c r="G45" s="1" t="s">
        <v>8</v>
      </c>
      <c r="H45" s="1" t="s">
        <v>91</v>
      </c>
    </row>
    <row r="46" spans="2:8" ht="30" customHeight="1" x14ac:dyDescent="0.25">
      <c r="B46" s="18">
        <v>29</v>
      </c>
      <c r="C46" s="6">
        <v>43980</v>
      </c>
      <c r="D46" s="7" t="s">
        <v>85</v>
      </c>
      <c r="E46" s="1" t="s">
        <v>83</v>
      </c>
      <c r="F46" s="6">
        <v>44112</v>
      </c>
      <c r="G46" s="1" t="s">
        <v>68</v>
      </c>
      <c r="H46" s="1" t="s">
        <v>9</v>
      </c>
    </row>
    <row r="47" spans="2:8" ht="27.95" customHeight="1" x14ac:dyDescent="0.25">
      <c r="B47" s="18">
        <v>30</v>
      </c>
      <c r="C47" s="6">
        <v>43987</v>
      </c>
      <c r="D47" s="1" t="s">
        <v>92</v>
      </c>
      <c r="E47" s="10" t="s">
        <v>94</v>
      </c>
      <c r="F47" s="45">
        <v>44238</v>
      </c>
      <c r="G47" s="1" t="s">
        <v>20</v>
      </c>
      <c r="H47" s="1" t="s">
        <v>23</v>
      </c>
    </row>
    <row r="48" spans="2:8" ht="27.95" customHeight="1" x14ac:dyDescent="0.25">
      <c r="B48" s="18">
        <v>31</v>
      </c>
      <c r="C48" s="6">
        <v>44021</v>
      </c>
      <c r="D48" s="9" t="s">
        <v>93</v>
      </c>
      <c r="E48" s="49" t="s">
        <v>174</v>
      </c>
      <c r="F48" s="52">
        <v>44259</v>
      </c>
      <c r="G48" s="44" t="s">
        <v>20</v>
      </c>
      <c r="H48" s="1" t="s">
        <v>23</v>
      </c>
    </row>
    <row r="49" spans="2:8" ht="27.95" customHeight="1" x14ac:dyDescent="0.25">
      <c r="B49" s="18">
        <v>32</v>
      </c>
      <c r="C49" s="6">
        <v>44033</v>
      </c>
      <c r="D49" s="9" t="s">
        <v>95</v>
      </c>
      <c r="E49" s="49" t="s">
        <v>175</v>
      </c>
      <c r="F49" s="52">
        <v>44290</v>
      </c>
      <c r="G49" s="44" t="s">
        <v>20</v>
      </c>
      <c r="H49" s="1" t="s">
        <v>23</v>
      </c>
    </row>
    <row r="50" spans="2:8" ht="27.95" customHeight="1" x14ac:dyDescent="0.25">
      <c r="B50" s="18">
        <v>33</v>
      </c>
      <c r="C50" s="6">
        <v>44037</v>
      </c>
      <c r="D50" s="1" t="s">
        <v>96</v>
      </c>
      <c r="E50" s="4" t="s">
        <v>45</v>
      </c>
      <c r="F50" s="5">
        <v>44180</v>
      </c>
      <c r="G50" s="1" t="s">
        <v>20</v>
      </c>
      <c r="H50" s="1" t="s">
        <v>35</v>
      </c>
    </row>
    <row r="51" spans="2:8" ht="27.95" customHeight="1" x14ac:dyDescent="0.25">
      <c r="B51" s="18">
        <v>34</v>
      </c>
      <c r="C51" s="6">
        <v>44070</v>
      </c>
      <c r="D51" s="1" t="s">
        <v>97</v>
      </c>
      <c r="E51" s="1" t="s">
        <v>46</v>
      </c>
      <c r="F51" s="6">
        <v>44208</v>
      </c>
      <c r="G51" s="1" t="s">
        <v>20</v>
      </c>
      <c r="H51" s="7" t="s">
        <v>177</v>
      </c>
    </row>
    <row r="52" spans="2:8" ht="30" customHeight="1" x14ac:dyDescent="0.25">
      <c r="B52" s="18">
        <v>35</v>
      </c>
      <c r="C52" s="6">
        <v>44070</v>
      </c>
      <c r="D52" s="7" t="s">
        <v>98</v>
      </c>
      <c r="E52" s="1"/>
      <c r="F52" s="6"/>
      <c r="G52" s="1"/>
      <c r="H52" s="1" t="s">
        <v>11</v>
      </c>
    </row>
    <row r="53" spans="2:8" ht="30" customHeight="1" x14ac:dyDescent="0.25">
      <c r="B53" s="18">
        <v>36</v>
      </c>
      <c r="C53" s="6">
        <v>44091</v>
      </c>
      <c r="D53" s="7" t="s">
        <v>99</v>
      </c>
      <c r="E53" s="1" t="s">
        <v>47</v>
      </c>
      <c r="F53" s="6">
        <v>44119</v>
      </c>
      <c r="G53" s="1" t="s">
        <v>4</v>
      </c>
      <c r="H53" s="1" t="s">
        <v>23</v>
      </c>
    </row>
    <row r="54" spans="2:8" ht="27.95" customHeight="1" x14ac:dyDescent="0.25">
      <c r="B54" s="3"/>
      <c r="C54" s="6"/>
      <c r="D54" s="1"/>
      <c r="E54" s="1" t="s">
        <v>48</v>
      </c>
      <c r="F54" s="6">
        <v>44127</v>
      </c>
      <c r="G54" s="1" t="s">
        <v>8</v>
      </c>
      <c r="H54" s="1"/>
    </row>
    <row r="55" spans="2:8" ht="27.95" customHeight="1" x14ac:dyDescent="0.25">
      <c r="B55" s="18">
        <v>37</v>
      </c>
      <c r="C55" s="6">
        <v>44092</v>
      </c>
      <c r="D55" s="1" t="s">
        <v>100</v>
      </c>
      <c r="E55" s="1" t="s">
        <v>49</v>
      </c>
      <c r="F55" s="6">
        <v>44123</v>
      </c>
      <c r="G55" s="1" t="s">
        <v>4</v>
      </c>
      <c r="H55" s="1" t="s">
        <v>5</v>
      </c>
    </row>
    <row r="56" spans="2:8" ht="27.95" customHeight="1" x14ac:dyDescent="0.25">
      <c r="B56" s="3"/>
      <c r="C56" s="6"/>
      <c r="D56" s="1"/>
      <c r="E56" s="1"/>
      <c r="F56" s="6"/>
      <c r="G56" s="1"/>
      <c r="H56" s="1"/>
    </row>
    <row r="57" spans="2:8" ht="30" customHeight="1" x14ac:dyDescent="0.25">
      <c r="B57" s="18">
        <v>38</v>
      </c>
      <c r="C57" s="6">
        <v>44098</v>
      </c>
      <c r="D57" s="7" t="s">
        <v>103</v>
      </c>
      <c r="E57" s="1" t="s">
        <v>50</v>
      </c>
      <c r="F57" s="6">
        <v>44132</v>
      </c>
      <c r="G57" s="1" t="s">
        <v>4</v>
      </c>
      <c r="H57" s="1" t="s">
        <v>5</v>
      </c>
    </row>
    <row r="58" spans="2:8" ht="27.95" customHeight="1" x14ac:dyDescent="0.25">
      <c r="B58" s="3"/>
      <c r="C58" s="6"/>
      <c r="D58" s="1"/>
      <c r="E58" s="1"/>
      <c r="F58" s="6"/>
      <c r="G58" s="1"/>
      <c r="H58" s="1"/>
    </row>
    <row r="59" spans="2:8" ht="27.95" customHeight="1" x14ac:dyDescent="0.25">
      <c r="B59" s="18">
        <v>39</v>
      </c>
      <c r="C59" s="6">
        <v>44098</v>
      </c>
      <c r="D59" s="1" t="s">
        <v>104</v>
      </c>
      <c r="E59" s="1" t="s">
        <v>51</v>
      </c>
      <c r="F59" s="6">
        <v>44132</v>
      </c>
      <c r="G59" s="1" t="s">
        <v>4</v>
      </c>
      <c r="H59" s="1" t="s">
        <v>23</v>
      </c>
    </row>
    <row r="60" spans="2:8" ht="27.95" customHeight="1" x14ac:dyDescent="0.25">
      <c r="B60" s="3"/>
      <c r="C60" s="6"/>
      <c r="D60" s="1"/>
      <c r="E60" s="1" t="s">
        <v>52</v>
      </c>
      <c r="F60" s="6">
        <v>43841</v>
      </c>
      <c r="G60" s="1" t="s">
        <v>20</v>
      </c>
      <c r="H60" s="1"/>
    </row>
    <row r="61" spans="2:8" ht="27.95" customHeight="1" x14ac:dyDescent="0.25">
      <c r="B61" s="18">
        <v>40</v>
      </c>
      <c r="C61" s="6">
        <v>44102</v>
      </c>
      <c r="D61" s="1" t="s">
        <v>101</v>
      </c>
      <c r="E61" s="1" t="s">
        <v>53</v>
      </c>
      <c r="F61" s="6">
        <v>44132</v>
      </c>
      <c r="G61" s="1" t="s">
        <v>4</v>
      </c>
      <c r="H61" s="1" t="s">
        <v>102</v>
      </c>
    </row>
    <row r="62" spans="2:8" ht="27.95" customHeight="1" x14ac:dyDescent="0.25">
      <c r="B62" s="3"/>
      <c r="C62" s="6"/>
      <c r="D62" s="1"/>
      <c r="E62" s="1" t="s">
        <v>165</v>
      </c>
      <c r="F62" s="6">
        <v>44315</v>
      </c>
      <c r="G62" s="1" t="s">
        <v>20</v>
      </c>
      <c r="H62" s="1"/>
    </row>
    <row r="63" spans="2:8" ht="27.95" customHeight="1" x14ac:dyDescent="0.25">
      <c r="B63" s="18">
        <v>41</v>
      </c>
      <c r="C63" s="6">
        <v>44105</v>
      </c>
      <c r="D63" s="1" t="s">
        <v>105</v>
      </c>
      <c r="E63" s="1" t="s">
        <v>106</v>
      </c>
      <c r="F63" s="6">
        <v>44130</v>
      </c>
      <c r="G63" s="1" t="s">
        <v>20</v>
      </c>
      <c r="H63" s="7" t="s">
        <v>177</v>
      </c>
    </row>
    <row r="64" spans="2:8" ht="27.95" customHeight="1" x14ac:dyDescent="0.25">
      <c r="B64" s="18">
        <v>42</v>
      </c>
      <c r="C64" s="6">
        <v>44101</v>
      </c>
      <c r="D64" s="1" t="s">
        <v>107</v>
      </c>
      <c r="E64" s="1" t="s">
        <v>54</v>
      </c>
      <c r="F64" s="6">
        <v>44123</v>
      </c>
      <c r="G64" s="1" t="s">
        <v>126</v>
      </c>
      <c r="H64" s="1" t="s">
        <v>109</v>
      </c>
    </row>
    <row r="65" spans="2:8" ht="27.95" customHeight="1" x14ac:dyDescent="0.25">
      <c r="B65" s="18">
        <v>43</v>
      </c>
      <c r="C65" s="6">
        <v>44109</v>
      </c>
      <c r="D65" s="1" t="s">
        <v>108</v>
      </c>
      <c r="E65" s="1" t="s">
        <v>55</v>
      </c>
      <c r="F65" s="6">
        <v>44152</v>
      </c>
      <c r="G65" s="1" t="s">
        <v>68</v>
      </c>
      <c r="H65" s="1" t="s">
        <v>9</v>
      </c>
    </row>
    <row r="66" spans="2:8" ht="27.95" customHeight="1" x14ac:dyDescent="0.25">
      <c r="B66" s="18">
        <v>44</v>
      </c>
      <c r="C66" s="6">
        <v>44118</v>
      </c>
      <c r="D66" s="1" t="s">
        <v>70</v>
      </c>
      <c r="E66" s="1" t="s">
        <v>56</v>
      </c>
      <c r="F66" s="6">
        <v>44151</v>
      </c>
      <c r="G66" s="1" t="s">
        <v>69</v>
      </c>
      <c r="H66" s="1" t="s">
        <v>11</v>
      </c>
    </row>
    <row r="67" spans="2:8" ht="27.95" customHeight="1" x14ac:dyDescent="0.25">
      <c r="B67" s="3"/>
      <c r="C67" s="6"/>
      <c r="D67" s="1"/>
      <c r="E67" s="1" t="s">
        <v>57</v>
      </c>
      <c r="F67" s="6">
        <v>44222</v>
      </c>
      <c r="G67" s="1" t="s">
        <v>20</v>
      </c>
      <c r="H67" s="1"/>
    </row>
    <row r="68" spans="2:8" ht="30" customHeight="1" x14ac:dyDescent="0.25">
      <c r="B68" s="18">
        <v>45</v>
      </c>
      <c r="C68" s="6">
        <v>44117</v>
      </c>
      <c r="D68" s="7" t="s">
        <v>182</v>
      </c>
      <c r="E68" s="1" t="s">
        <v>58</v>
      </c>
      <c r="F68" s="6">
        <v>44151</v>
      </c>
      <c r="G68" s="7" t="s">
        <v>127</v>
      </c>
      <c r="H68" s="1" t="s">
        <v>109</v>
      </c>
    </row>
    <row r="69" spans="2:8" ht="27.95" customHeight="1" x14ac:dyDescent="0.25">
      <c r="B69" s="18">
        <v>46</v>
      </c>
      <c r="C69" s="6">
        <v>44123</v>
      </c>
      <c r="D69" s="1" t="s">
        <v>110</v>
      </c>
      <c r="E69" s="1" t="s">
        <v>59</v>
      </c>
      <c r="F69" s="6">
        <v>44132</v>
      </c>
      <c r="G69" s="1" t="s">
        <v>8</v>
      </c>
      <c r="H69" s="1" t="s">
        <v>5</v>
      </c>
    </row>
    <row r="70" spans="2:8" ht="27.95" customHeight="1" x14ac:dyDescent="0.25">
      <c r="B70" s="18">
        <v>47</v>
      </c>
      <c r="C70" s="6">
        <v>44126</v>
      </c>
      <c r="D70" s="1" t="s">
        <v>108</v>
      </c>
      <c r="E70" s="1" t="s">
        <v>60</v>
      </c>
      <c r="F70" s="6">
        <v>44132</v>
      </c>
      <c r="G70" s="1" t="s">
        <v>8</v>
      </c>
      <c r="H70" s="1" t="s">
        <v>5</v>
      </c>
    </row>
    <row r="71" spans="2:8" ht="27.95" customHeight="1" x14ac:dyDescent="0.25">
      <c r="B71" s="18">
        <v>48</v>
      </c>
      <c r="C71" s="6">
        <v>44126</v>
      </c>
      <c r="D71" s="1" t="s">
        <v>70</v>
      </c>
      <c r="E71" s="1" t="s">
        <v>61</v>
      </c>
      <c r="F71" s="6">
        <v>44155</v>
      </c>
      <c r="G71" s="1" t="s">
        <v>4</v>
      </c>
      <c r="H71" s="1" t="s">
        <v>11</v>
      </c>
    </row>
    <row r="72" spans="2:8" ht="27.95" customHeight="1" x14ac:dyDescent="0.25">
      <c r="B72" s="3"/>
      <c r="C72" s="6"/>
      <c r="D72" s="1"/>
      <c r="E72" s="1" t="s">
        <v>62</v>
      </c>
      <c r="F72" s="6">
        <v>44222</v>
      </c>
      <c r="G72" s="1" t="s">
        <v>20</v>
      </c>
      <c r="H72" s="1"/>
    </row>
    <row r="73" spans="2:8" ht="27.95" customHeight="1" x14ac:dyDescent="0.25">
      <c r="B73" s="19">
        <v>49</v>
      </c>
      <c r="C73" s="13">
        <v>44133</v>
      </c>
      <c r="D73" s="12" t="s">
        <v>111</v>
      </c>
      <c r="E73" s="12"/>
      <c r="F73" s="13"/>
      <c r="G73" s="12"/>
      <c r="H73" s="12" t="s">
        <v>81</v>
      </c>
    </row>
    <row r="74" spans="2:8" ht="35.1" customHeight="1" x14ac:dyDescent="0.25">
      <c r="B74" s="19">
        <v>50</v>
      </c>
      <c r="C74" s="13">
        <v>44133</v>
      </c>
      <c r="D74" s="12" t="s">
        <v>112</v>
      </c>
      <c r="E74" s="12" t="s">
        <v>63</v>
      </c>
      <c r="F74" s="13">
        <v>44151</v>
      </c>
      <c r="G74" s="14" t="s">
        <v>128</v>
      </c>
      <c r="H74" s="12" t="s">
        <v>114</v>
      </c>
    </row>
    <row r="75" spans="2:8" ht="27.95" customHeight="1" x14ac:dyDescent="0.25">
      <c r="B75" s="18">
        <v>51</v>
      </c>
      <c r="C75" s="6">
        <v>44151</v>
      </c>
      <c r="D75" s="1" t="s">
        <v>113</v>
      </c>
      <c r="E75" s="1" t="s">
        <v>64</v>
      </c>
      <c r="F75" s="6">
        <v>44223</v>
      </c>
      <c r="G75" s="1" t="s">
        <v>20</v>
      </c>
      <c r="H75" s="1" t="s">
        <v>114</v>
      </c>
    </row>
    <row r="76" spans="2:8" ht="30" customHeight="1" x14ac:dyDescent="0.25">
      <c r="B76" s="18">
        <v>52</v>
      </c>
      <c r="C76" s="6">
        <v>44147</v>
      </c>
      <c r="D76" s="7" t="s">
        <v>115</v>
      </c>
      <c r="E76" s="1" t="s">
        <v>65</v>
      </c>
      <c r="F76" s="6">
        <v>44175</v>
      </c>
      <c r="G76" s="1" t="s">
        <v>4</v>
      </c>
      <c r="H76" s="7" t="s">
        <v>116</v>
      </c>
    </row>
    <row r="77" spans="2:8" ht="27.95" customHeight="1" x14ac:dyDescent="0.25">
      <c r="B77" s="3"/>
      <c r="C77" s="6"/>
      <c r="D77" s="7"/>
      <c r="E77" s="1"/>
      <c r="F77" s="6"/>
      <c r="G77" s="10"/>
      <c r="H77" s="54"/>
    </row>
    <row r="78" spans="2:8" ht="27.95" customHeight="1" x14ac:dyDescent="0.25">
      <c r="B78" s="18">
        <v>53</v>
      </c>
      <c r="C78" s="6">
        <v>44154</v>
      </c>
      <c r="D78" s="7" t="s">
        <v>119</v>
      </c>
      <c r="E78" s="1"/>
      <c r="F78" s="53"/>
      <c r="G78" s="11"/>
      <c r="H78" s="49" t="s">
        <v>117</v>
      </c>
    </row>
    <row r="79" spans="2:8" ht="27.95" customHeight="1" x14ac:dyDescent="0.25">
      <c r="B79" s="18">
        <v>54</v>
      </c>
      <c r="C79" s="6">
        <v>44160</v>
      </c>
      <c r="D79" s="1" t="s">
        <v>118</v>
      </c>
      <c r="E79" s="1" t="s">
        <v>66</v>
      </c>
      <c r="F79" s="6">
        <v>44167</v>
      </c>
      <c r="G79" s="4" t="s">
        <v>20</v>
      </c>
      <c r="H79" s="4" t="s">
        <v>23</v>
      </c>
    </row>
    <row r="80" spans="2:8" ht="27.95" customHeight="1" x14ac:dyDescent="0.25">
      <c r="B80" s="18">
        <v>55</v>
      </c>
      <c r="C80" s="6">
        <v>44172</v>
      </c>
      <c r="D80" s="1" t="s">
        <v>120</v>
      </c>
      <c r="E80" s="1"/>
      <c r="F80" s="6"/>
      <c r="G80" s="7"/>
      <c r="H80" s="1" t="s">
        <v>23</v>
      </c>
    </row>
    <row r="81" spans="2:8" ht="35.1" customHeight="1" x14ac:dyDescent="0.25">
      <c r="B81" s="18">
        <v>56</v>
      </c>
      <c r="C81" s="6">
        <v>44175</v>
      </c>
      <c r="D81" s="7" t="s">
        <v>123</v>
      </c>
      <c r="E81" s="1"/>
      <c r="F81" s="6"/>
      <c r="G81" s="7"/>
      <c r="H81" s="1" t="s">
        <v>35</v>
      </c>
    </row>
    <row r="82" spans="2:8" ht="27.95" customHeight="1" x14ac:dyDescent="0.25">
      <c r="B82" s="18">
        <v>57</v>
      </c>
      <c r="C82" s="6">
        <v>44186</v>
      </c>
      <c r="D82" s="1" t="s">
        <v>121</v>
      </c>
      <c r="E82" s="1" t="s">
        <v>67</v>
      </c>
      <c r="F82" s="6">
        <v>44221</v>
      </c>
      <c r="G82" s="1" t="s">
        <v>4</v>
      </c>
      <c r="H82" s="1" t="s">
        <v>23</v>
      </c>
    </row>
    <row r="83" spans="2:8" ht="27.95" customHeight="1" x14ac:dyDescent="0.25">
      <c r="B83" s="3"/>
      <c r="C83" s="6"/>
      <c r="D83" s="1"/>
      <c r="E83" s="1" t="s">
        <v>176</v>
      </c>
      <c r="F83" s="6">
        <v>44252</v>
      </c>
      <c r="G83" s="1" t="s">
        <v>20</v>
      </c>
      <c r="H83" s="1"/>
    </row>
    <row r="86" spans="2:8" x14ac:dyDescent="0.25">
      <c r="B86" s="57" t="s">
        <v>185</v>
      </c>
      <c r="C86" s="58"/>
      <c r="D86" s="58"/>
    </row>
  </sheetData>
  <autoFilter ref="B12:H1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14"/>
  <sheetViews>
    <sheetView workbookViewId="0">
      <selection activeCell="G37" sqref="G37"/>
    </sheetView>
  </sheetViews>
  <sheetFormatPr baseColWidth="10" defaultRowHeight="15" x14ac:dyDescent="0.25"/>
  <cols>
    <col min="1" max="1" width="11.42578125" customWidth="1"/>
    <col min="2" max="2" width="11" bestFit="1" customWidth="1"/>
  </cols>
  <sheetData>
    <row r="1" spans="1:2" x14ac:dyDescent="0.25">
      <c r="A1" s="20" t="s">
        <v>172</v>
      </c>
      <c r="B1" s="27" t="s">
        <v>169</v>
      </c>
    </row>
    <row r="2" spans="1:2" x14ac:dyDescent="0.25">
      <c r="A2" s="23" t="s">
        <v>149</v>
      </c>
      <c r="B2" s="23">
        <v>5</v>
      </c>
    </row>
    <row r="3" spans="1:2" x14ac:dyDescent="0.25">
      <c r="A3" s="23" t="s">
        <v>150</v>
      </c>
      <c r="B3" s="23">
        <v>8</v>
      </c>
    </row>
    <row r="4" spans="1:2" x14ac:dyDescent="0.25">
      <c r="A4" s="23" t="s">
        <v>151</v>
      </c>
      <c r="B4" s="23">
        <v>10</v>
      </c>
    </row>
    <row r="5" spans="1:2" x14ac:dyDescent="0.25">
      <c r="A5" s="23" t="s">
        <v>152</v>
      </c>
      <c r="B5" s="23">
        <v>0</v>
      </c>
    </row>
    <row r="6" spans="1:2" x14ac:dyDescent="0.25">
      <c r="A6" s="23" t="s">
        <v>153</v>
      </c>
      <c r="B6" s="23">
        <v>3</v>
      </c>
    </row>
    <row r="7" spans="1:2" x14ac:dyDescent="0.25">
      <c r="A7" s="23" t="s">
        <v>154</v>
      </c>
      <c r="B7" s="23">
        <v>4</v>
      </c>
    </row>
    <row r="8" spans="1:2" x14ac:dyDescent="0.25">
      <c r="A8" s="23" t="s">
        <v>155</v>
      </c>
      <c r="B8" s="23">
        <v>3</v>
      </c>
    </row>
    <row r="9" spans="1:2" x14ac:dyDescent="0.25">
      <c r="A9" s="23" t="s">
        <v>156</v>
      </c>
      <c r="B9" s="23">
        <v>2</v>
      </c>
    </row>
    <row r="10" spans="1:2" x14ac:dyDescent="0.25">
      <c r="A10" s="23" t="s">
        <v>157</v>
      </c>
      <c r="B10" s="23">
        <v>6</v>
      </c>
    </row>
    <row r="11" spans="1:2" x14ac:dyDescent="0.25">
      <c r="A11" s="23" t="s">
        <v>158</v>
      </c>
      <c r="B11" s="23">
        <v>9</v>
      </c>
    </row>
    <row r="12" spans="1:2" x14ac:dyDescent="0.25">
      <c r="A12" s="23" t="s">
        <v>159</v>
      </c>
      <c r="B12" s="23">
        <v>4</v>
      </c>
    </row>
    <row r="13" spans="1:2" x14ac:dyDescent="0.25">
      <c r="A13" s="23" t="s">
        <v>160</v>
      </c>
      <c r="B13" s="23">
        <v>3</v>
      </c>
    </row>
    <row r="14" spans="1:2" x14ac:dyDescent="0.25">
      <c r="A14" s="28"/>
      <c r="B14" s="29">
        <f>SUM(B2:B13)</f>
        <v>57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C5"/>
  <sheetViews>
    <sheetView workbookViewId="0">
      <selection activeCell="J27" sqref="J27"/>
    </sheetView>
  </sheetViews>
  <sheetFormatPr baseColWidth="10" defaultRowHeight="15" x14ac:dyDescent="0.25"/>
  <cols>
    <col min="1" max="1" width="16.85546875" customWidth="1"/>
    <col min="2" max="2" width="13.140625" customWidth="1"/>
    <col min="3" max="3" width="17.7109375" customWidth="1"/>
  </cols>
  <sheetData>
    <row r="1" spans="1:3" x14ac:dyDescent="0.25">
      <c r="A1" s="20" t="s">
        <v>171</v>
      </c>
      <c r="B1" s="27" t="s">
        <v>169</v>
      </c>
      <c r="C1" s="37" t="s">
        <v>168</v>
      </c>
    </row>
    <row r="2" spans="1:3" x14ac:dyDescent="0.25">
      <c r="A2" s="32" t="s">
        <v>162</v>
      </c>
      <c r="B2" s="33">
        <v>9</v>
      </c>
      <c r="C2" s="38">
        <f t="shared" ref="C2" si="0">B2/B5</f>
        <v>0.15789473684210525</v>
      </c>
    </row>
    <row r="3" spans="1:3" x14ac:dyDescent="0.25">
      <c r="A3" s="32" t="s">
        <v>163</v>
      </c>
      <c r="B3" s="33">
        <v>32</v>
      </c>
      <c r="C3" s="38">
        <f>B3/B5</f>
        <v>0.56140350877192979</v>
      </c>
    </row>
    <row r="4" spans="1:3" x14ac:dyDescent="0.25">
      <c r="A4" s="34" t="s">
        <v>164</v>
      </c>
      <c r="B4" s="35">
        <v>16</v>
      </c>
      <c r="C4" s="38">
        <f>B4/B5</f>
        <v>0.2807017543859649</v>
      </c>
    </row>
    <row r="5" spans="1:3" x14ac:dyDescent="0.25">
      <c r="A5" s="34"/>
      <c r="B5" s="35">
        <f>SUBTOTAL(109,Tabla2[NÚMERO])</f>
        <v>57</v>
      </c>
      <c r="C5" s="39"/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C4"/>
  <sheetViews>
    <sheetView workbookViewId="0">
      <selection activeCell="J28" sqref="J28"/>
    </sheetView>
  </sheetViews>
  <sheetFormatPr baseColWidth="10" defaultRowHeight="15" x14ac:dyDescent="0.25"/>
  <cols>
    <col min="1" max="1" width="32.140625" customWidth="1"/>
    <col min="2" max="2" width="13" customWidth="1"/>
    <col min="3" max="3" width="17.7109375" customWidth="1"/>
  </cols>
  <sheetData>
    <row r="1" spans="1:3" x14ac:dyDescent="0.25">
      <c r="A1" s="20" t="s">
        <v>170</v>
      </c>
      <c r="B1" s="27" t="s">
        <v>169</v>
      </c>
      <c r="C1" s="37" t="s">
        <v>168</v>
      </c>
    </row>
    <row r="2" spans="1:3" x14ac:dyDescent="0.25">
      <c r="A2" s="32" t="s">
        <v>183</v>
      </c>
      <c r="B2" s="33">
        <v>48</v>
      </c>
      <c r="C2" s="38">
        <f>B2/B4</f>
        <v>0.84210526315789469</v>
      </c>
    </row>
    <row r="3" spans="1:3" x14ac:dyDescent="0.25">
      <c r="A3" s="34" t="s">
        <v>184</v>
      </c>
      <c r="B3" s="35">
        <v>9</v>
      </c>
      <c r="C3" s="38">
        <f>B3/B4</f>
        <v>0.15789473684210525</v>
      </c>
    </row>
    <row r="4" spans="1:3" x14ac:dyDescent="0.25">
      <c r="A4" s="34"/>
      <c r="B4" s="35">
        <f>SUBTOTAL(109,Tabla3[NÚMERO])</f>
        <v>57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22"/>
  <sheetViews>
    <sheetView workbookViewId="0">
      <selection activeCell="M5" sqref="M5"/>
    </sheetView>
  </sheetViews>
  <sheetFormatPr baseColWidth="10" defaultRowHeight="15" x14ac:dyDescent="0.25"/>
  <cols>
    <col min="1" max="1" width="41.28515625" bestFit="1" customWidth="1"/>
  </cols>
  <sheetData>
    <row r="1" spans="1:2" x14ac:dyDescent="0.25">
      <c r="A1" s="20" t="s">
        <v>161</v>
      </c>
      <c r="B1" s="21" t="s">
        <v>169</v>
      </c>
    </row>
    <row r="2" spans="1:2" x14ac:dyDescent="0.25">
      <c r="A2" s="23" t="s">
        <v>129</v>
      </c>
      <c r="B2" s="23">
        <v>1</v>
      </c>
    </row>
    <row r="3" spans="1:2" x14ac:dyDescent="0.25">
      <c r="A3" s="23" t="s">
        <v>130</v>
      </c>
      <c r="B3" s="23">
        <v>1</v>
      </c>
    </row>
    <row r="4" spans="1:2" x14ac:dyDescent="0.25">
      <c r="A4" s="23" t="s">
        <v>131</v>
      </c>
      <c r="B4" s="23">
        <v>1</v>
      </c>
    </row>
    <row r="5" spans="1:2" x14ac:dyDescent="0.25">
      <c r="A5" s="23" t="s">
        <v>132</v>
      </c>
      <c r="B5" s="23">
        <v>1</v>
      </c>
    </row>
    <row r="6" spans="1:2" x14ac:dyDescent="0.25">
      <c r="A6" s="23" t="s">
        <v>178</v>
      </c>
      <c r="B6" s="23">
        <v>1</v>
      </c>
    </row>
    <row r="7" spans="1:2" x14ac:dyDescent="0.25">
      <c r="A7" s="22" t="s">
        <v>133</v>
      </c>
      <c r="B7" s="23">
        <v>1</v>
      </c>
    </row>
    <row r="8" spans="1:2" x14ac:dyDescent="0.25">
      <c r="A8" s="23" t="s">
        <v>134</v>
      </c>
      <c r="B8" s="23">
        <v>1</v>
      </c>
    </row>
    <row r="9" spans="1:2" x14ac:dyDescent="0.25">
      <c r="A9" s="23" t="s">
        <v>135</v>
      </c>
      <c r="B9" s="23">
        <v>1</v>
      </c>
    </row>
    <row r="10" spans="1:2" x14ac:dyDescent="0.25">
      <c r="A10" s="23" t="s">
        <v>136</v>
      </c>
      <c r="B10" s="23">
        <v>1</v>
      </c>
    </row>
    <row r="11" spans="1:2" x14ac:dyDescent="0.25">
      <c r="A11" s="23" t="s">
        <v>138</v>
      </c>
      <c r="B11" s="23">
        <v>2</v>
      </c>
    </row>
    <row r="12" spans="1:2" x14ac:dyDescent="0.25">
      <c r="A12" s="23" t="s">
        <v>137</v>
      </c>
      <c r="B12" s="23">
        <v>2</v>
      </c>
    </row>
    <row r="13" spans="1:2" x14ac:dyDescent="0.25">
      <c r="A13" s="23" t="s">
        <v>139</v>
      </c>
      <c r="B13" s="23">
        <v>4</v>
      </c>
    </row>
    <row r="14" spans="1:2" x14ac:dyDescent="0.25">
      <c r="A14" s="23" t="s">
        <v>140</v>
      </c>
      <c r="B14" s="23">
        <v>4</v>
      </c>
    </row>
    <row r="15" spans="1:2" x14ac:dyDescent="0.25">
      <c r="A15" s="23" t="s">
        <v>9</v>
      </c>
      <c r="B15" s="23">
        <v>4</v>
      </c>
    </row>
    <row r="16" spans="1:2" x14ac:dyDescent="0.25">
      <c r="A16" s="23" t="s">
        <v>141</v>
      </c>
      <c r="B16" s="23">
        <v>6</v>
      </c>
    </row>
    <row r="17" spans="1:2" x14ac:dyDescent="0.25">
      <c r="A17" s="23" t="s">
        <v>142</v>
      </c>
      <c r="B17" s="23">
        <v>7</v>
      </c>
    </row>
    <row r="18" spans="1:2" x14ac:dyDescent="0.25">
      <c r="A18" s="23" t="s">
        <v>143</v>
      </c>
      <c r="B18" s="23">
        <v>9</v>
      </c>
    </row>
    <row r="19" spans="1:2" x14ac:dyDescent="0.25">
      <c r="A19" s="24" t="s">
        <v>144</v>
      </c>
      <c r="B19" s="24">
        <v>12</v>
      </c>
    </row>
    <row r="20" spans="1:2" x14ac:dyDescent="0.25">
      <c r="A20" s="25"/>
      <c r="B20" s="26">
        <f>SUM(B2:B19)</f>
        <v>59</v>
      </c>
    </row>
    <row r="22" spans="1:2" x14ac:dyDescent="0.25">
      <c r="A22" s="55"/>
      <c r="B22" s="56" t="s">
        <v>179</v>
      </c>
    </row>
  </sheetData>
  <sortState ref="A2:B20">
    <sortCondition ref="B2"/>
  </sortState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13"/>
  <sheetViews>
    <sheetView workbookViewId="0">
      <selection activeCell="B28" sqref="B28"/>
    </sheetView>
  </sheetViews>
  <sheetFormatPr baseColWidth="10" defaultRowHeight="15" x14ac:dyDescent="0.25"/>
  <cols>
    <col min="1" max="1" width="50.5703125" bestFit="1" customWidth="1"/>
    <col min="2" max="2" width="12.7109375" customWidth="1"/>
  </cols>
  <sheetData>
    <row r="1" spans="1:2" x14ac:dyDescent="0.25">
      <c r="A1" s="30" t="s">
        <v>148</v>
      </c>
      <c r="B1" s="31" t="s">
        <v>169</v>
      </c>
    </row>
    <row r="2" spans="1:2" x14ac:dyDescent="0.25">
      <c r="A2" s="32" t="s">
        <v>20</v>
      </c>
      <c r="B2" s="33">
        <v>21</v>
      </c>
    </row>
    <row r="3" spans="1:2" x14ac:dyDescent="0.25">
      <c r="A3" s="32" t="s">
        <v>147</v>
      </c>
      <c r="B3" s="33">
        <v>1</v>
      </c>
    </row>
    <row r="4" spans="1:2" x14ac:dyDescent="0.25">
      <c r="A4" s="32" t="s">
        <v>68</v>
      </c>
      <c r="B4" s="33">
        <v>3</v>
      </c>
    </row>
    <row r="5" spans="1:2" x14ac:dyDescent="0.25">
      <c r="A5" s="32" t="s">
        <v>145</v>
      </c>
      <c r="B5" s="33">
        <v>3</v>
      </c>
    </row>
    <row r="6" spans="1:2" x14ac:dyDescent="0.25">
      <c r="A6" s="32" t="s">
        <v>8</v>
      </c>
      <c r="B6" s="33">
        <v>8</v>
      </c>
    </row>
    <row r="7" spans="1:2" x14ac:dyDescent="0.25">
      <c r="A7" s="32" t="s">
        <v>146</v>
      </c>
      <c r="B7" s="33">
        <v>1</v>
      </c>
    </row>
    <row r="8" spans="1:2" x14ac:dyDescent="0.25">
      <c r="A8" s="34"/>
      <c r="B8" s="35">
        <f>SUBTOTAL(109,Tabla1[NÚMERO])</f>
        <v>37</v>
      </c>
    </row>
    <row r="9" spans="1:2" x14ac:dyDescent="0.25">
      <c r="A9" s="36"/>
      <c r="B9" s="36"/>
    </row>
    <row r="10" spans="1:2" x14ac:dyDescent="0.25">
      <c r="A10" s="46" t="s">
        <v>4</v>
      </c>
      <c r="B10" s="47">
        <v>14</v>
      </c>
    </row>
    <row r="11" spans="1:2" x14ac:dyDescent="0.25">
      <c r="A11" s="36"/>
      <c r="B11" s="36"/>
    </row>
    <row r="13" spans="1:2" x14ac:dyDescent="0.25">
      <c r="A13" s="28"/>
      <c r="B13" s="28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RELACIÓN EXPEDIENTES 5701-2020</vt:lpstr>
      <vt:lpstr>Nº SOLICITUDES</vt:lpstr>
      <vt:lpstr>PÉRFIL SOLICITANTE</vt:lpstr>
      <vt:lpstr>CANAL DE ENTRADA</vt:lpstr>
      <vt:lpstr>SERVICIO AFECTADO</vt:lpstr>
      <vt:lpstr>CONTENIDO DE LAS RESOLUCIONES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EXPEDIENTES DERECHO DE ACCESO A INFORMACIÓN PÚBLICA AÑO 2020</dc:title>
  <dc:creator>transparencia@oviedo.es</dc:creator>
  <dc:description>Datos de los expedientes de derecho de acceso a información pública iniciados en el año 2020 en el Ayuntamiento de Oviedo.</dc:description>
  <cp:lastModifiedBy>Angela Moral Alonso</cp:lastModifiedBy>
  <dcterms:created xsi:type="dcterms:W3CDTF">2006-09-16T00:00:00Z</dcterms:created>
  <dcterms:modified xsi:type="dcterms:W3CDTF">2021-05-07T09:20:28Z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